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_Recensements annuels et remise à 0 GM\2_Art.133 du CMP\2016\"/>
    </mc:Choice>
  </mc:AlternateContent>
  <bookViews>
    <workbookView xWindow="0" yWindow="0" windowWidth="25200" windowHeight="11850"/>
  </bookViews>
  <sheets>
    <sheet name="Liste" sheetId="3" r:id="rId1"/>
    <sheet name="total 2016" sheetId="2" r:id="rId2"/>
    <sheet name="marchés notifiés 2016 en 1010" sheetId="1" r:id="rId3"/>
  </sheets>
  <calcPr calcId="162913"/>
</workbook>
</file>

<file path=xl/calcChain.xml><?xml version="1.0" encoding="utf-8"?>
<calcChain xmlns="http://schemas.openxmlformats.org/spreadsheetml/2006/main">
  <c r="C11" i="2" l="1"/>
  <c r="C10" i="2"/>
  <c r="C12" i="2" s="1"/>
  <c r="C9" i="2"/>
  <c r="D44" i="1" l="1"/>
  <c r="G44" i="1"/>
  <c r="F44" i="1"/>
  <c r="D34" i="1"/>
  <c r="G34" i="1"/>
  <c r="F34" i="1"/>
  <c r="D10" i="1"/>
  <c r="G10" i="1"/>
  <c r="F10" i="1"/>
  <c r="F45" i="1" l="1"/>
  <c r="G45" i="1"/>
  <c r="D45" i="1"/>
</calcChain>
</file>

<file path=xl/sharedStrings.xml><?xml version="1.0" encoding="utf-8"?>
<sst xmlns="http://schemas.openxmlformats.org/spreadsheetml/2006/main" count="332" uniqueCount="168">
  <si>
    <t>REALISATION D'ENQUÊTES USAGERS</t>
  </si>
  <si>
    <t>SERVICES</t>
  </si>
  <si>
    <t>BVA</t>
  </si>
  <si>
    <t>31131</t>
  </si>
  <si>
    <t>Balma CEDEX</t>
  </si>
  <si>
    <t>CONTROLES PERIODIQUES REGLEMENTAIRES POUR LES SITES DU CNAM</t>
  </si>
  <si>
    <t>QUALICONSULT EXPLOITATION</t>
  </si>
  <si>
    <t>78941</t>
  </si>
  <si>
    <t>VELIZY VILLACOUBLAY CEDEX</t>
  </si>
  <si>
    <t>SYCOMORE</t>
  </si>
  <si>
    <t>95150</t>
  </si>
  <si>
    <t>Taverny</t>
  </si>
  <si>
    <t>TRAITEMENT DES NUISIBLES SITES FRANCILIENS LOT 1</t>
  </si>
  <si>
    <t>TECHMO HYGIENE</t>
  </si>
  <si>
    <t>93151</t>
  </si>
  <si>
    <t>LE BLANC MENIL CEDEX</t>
  </si>
  <si>
    <t>FOURNITURE DE LIVRES POUR LE CNAM-LOTS 1-2 ET 3</t>
  </si>
  <si>
    <t>FOURNITURE</t>
  </si>
  <si>
    <t>L'APPEL DU LIVRE</t>
  </si>
  <si>
    <t>75011</t>
  </si>
  <si>
    <t>PARIS</t>
  </si>
  <si>
    <t>ENTRETIEN MAINTENANCE CVC PLOMBERIE IDF</t>
  </si>
  <si>
    <t>Idex energies</t>
  </si>
  <si>
    <t>92238</t>
  </si>
  <si>
    <t>Genneviliers Cedex</t>
  </si>
  <si>
    <t>FOURNITURES DE LIVRES LOT4 DIDACTIQUE LANGUES</t>
  </si>
  <si>
    <t>DAWSON FRANCE</t>
  </si>
  <si>
    <t>91745</t>
  </si>
  <si>
    <t>MASSY CEDEX</t>
  </si>
  <si>
    <t>AMO MISE EN PLACE D'OUTILS DECISIONNELS DU CNAM</t>
  </si>
  <si>
    <t>ACT-ON</t>
  </si>
  <si>
    <t>92200</t>
  </si>
  <si>
    <t>Neuilly-sur Seine</t>
  </si>
  <si>
    <t>PRESTATIONS DE VOYAGES CAM ETPERSONNEL EXTERIEUR</t>
  </si>
  <si>
    <t>JANCARTHIER Voyages</t>
  </si>
  <si>
    <t>Paris</t>
  </si>
  <si>
    <t>PRESTATION NETTOYAGE LOCAUX ET VITRAUX ESGT</t>
  </si>
  <si>
    <t>ESPACE 72</t>
  </si>
  <si>
    <t>72650</t>
  </si>
  <si>
    <t>LA CHAPELLE ST AUBIN</t>
  </si>
  <si>
    <t>ETUDE DIAG RÉHABILITATION DES SS-SOLS BÂT ACCÈS 10</t>
  </si>
  <si>
    <t>François JEANNEAU - ACMH</t>
  </si>
  <si>
    <t>49100</t>
  </si>
  <si>
    <t>Angers</t>
  </si>
  <si>
    <t>ETUDE IMPLANTATION ESC.ET ASCENSEUR COMBLES SALLE TEXTILES</t>
  </si>
  <si>
    <t>ETUDE DIAG AMÉNAGEMENT COMBLES SALLE DES TEXTILES ST MARTIN</t>
  </si>
  <si>
    <t>LA ROBINETTERIE INDUSTRIELLE</t>
  </si>
  <si>
    <t>93107</t>
  </si>
  <si>
    <t>MONTREUIL CEDEX</t>
  </si>
  <si>
    <t>MISE EN CONFORMITÉ PMR DES ACCÈS 11B ET 27 - LOT1 DÉMOLITION</t>
  </si>
  <si>
    <t>TRAVAUX</t>
  </si>
  <si>
    <t>TRUSGNACH SA</t>
  </si>
  <si>
    <t>92160</t>
  </si>
  <si>
    <t>ANTONY</t>
  </si>
  <si>
    <t>MERI</t>
  </si>
  <si>
    <t>MONTREUIL-SOUS-BOIS</t>
  </si>
  <si>
    <t>MISE EN CONFORMITÉ PMR ACCÈS 11B ET 27 - LOT 4</t>
  </si>
  <si>
    <t>INEO TERTIAIRE IDF SNC</t>
  </si>
  <si>
    <t>78534</t>
  </si>
  <si>
    <t>BUC CEDEX</t>
  </si>
  <si>
    <t>MISE EN CONFORMITÉ PMR DES ACCÈS 11B ET 27 - LOT 5 ASCENSEUR</t>
  </si>
  <si>
    <t>NOUVELLE SOCIETE DES ASCENSEURS (NS</t>
  </si>
  <si>
    <t>86281</t>
  </si>
  <si>
    <t>SAINT-BENOIT CEDEX</t>
  </si>
  <si>
    <t>JARDIN</t>
  </si>
  <si>
    <t>92600</t>
  </si>
  <si>
    <t>ASNIERES</t>
  </si>
  <si>
    <t>INTÉGRATION ET MISE À DISPO OUTIL DÉCOUVERTE POUR LE CNAM</t>
  </si>
  <si>
    <t>EBSCO INFORMATION SERVICES SAS</t>
  </si>
  <si>
    <t>92183</t>
  </si>
  <si>
    <t>ANTONY CEDEX</t>
  </si>
  <si>
    <t>FOURNITURE ET ACHEMINEMENT GAZ NAT.IDENTIFIANT PCE14CHIFFRES</t>
  </si>
  <si>
    <t>ENGIE Energie Services</t>
  </si>
  <si>
    <t>76140</t>
  </si>
  <si>
    <t>Petit Quevilly</t>
  </si>
  <si>
    <t>FOURNITURE ET ACHEMINEMENT GAZ NAT IDENTIFIANT PCE GI+6CHIF</t>
  </si>
  <si>
    <t>ENI GAS &amp; POWER France</t>
  </si>
  <si>
    <t>92300</t>
  </si>
  <si>
    <t>Levallois-Perret</t>
  </si>
  <si>
    <t>IMPRESSION ET TRANSPORT DES FASICULES DE COURS VERS ROUTAGE</t>
  </si>
  <si>
    <t>CORLET IMPRIMEUR</t>
  </si>
  <si>
    <t>14110</t>
  </si>
  <si>
    <t>conde sur noireau</t>
  </si>
  <si>
    <t>DÉVELOPPEMENT HÉBERGEMENT MAINTENANCE PLATEFORME INTEC</t>
  </si>
  <si>
    <t>CENTRE NATIONAL ENSEIG DISTANCE</t>
  </si>
  <si>
    <t>69316</t>
  </si>
  <si>
    <t>LYON</t>
  </si>
  <si>
    <t>LEXSI</t>
  </si>
  <si>
    <t>93170</t>
  </si>
  <si>
    <t>BAGNOLET</t>
  </si>
  <si>
    <t>PIGEON PROPRE</t>
  </si>
  <si>
    <t>92230</t>
  </si>
  <si>
    <t>GENNEVILLIERS</t>
  </si>
  <si>
    <t>ECRITEL</t>
  </si>
  <si>
    <t>75017</t>
  </si>
  <si>
    <t>ECLYDRE</t>
  </si>
  <si>
    <t>75010</t>
  </si>
  <si>
    <t>TRAVAUX AGENCEMENT DE MACHINES A DESSINER</t>
  </si>
  <si>
    <t>STAND EXPO DECO</t>
  </si>
  <si>
    <t>03800</t>
  </si>
  <si>
    <t>BIOZAT</t>
  </si>
  <si>
    <t>Les ateliers Demaille</t>
  </si>
  <si>
    <t>94140</t>
  </si>
  <si>
    <t>Alforville</t>
  </si>
  <si>
    <t>ELECTRICITE EXPO MACHINES A DESSINER</t>
  </si>
  <si>
    <t>TRANSPALUX</t>
  </si>
  <si>
    <t>LOCATION-MAINTENANCE DE COPIEURS DE PROXIMITE</t>
  </si>
  <si>
    <t>SHARP BUSINESS SYSTEMS FRANCE</t>
  </si>
  <si>
    <t>31036</t>
  </si>
  <si>
    <t>TOULOUSE CEDEX 01</t>
  </si>
  <si>
    <t>EUROMEDIA ACFI</t>
  </si>
  <si>
    <t>77183</t>
  </si>
  <si>
    <t>CROISSY BEAUBOURG</t>
  </si>
  <si>
    <t>ACQUISITION SONDEUR MULTI-FAISCEAUX ESGT</t>
  </si>
  <si>
    <t>CADDEN</t>
  </si>
  <si>
    <t>44301</t>
  </si>
  <si>
    <t>NANTES CEDEX 3</t>
  </si>
  <si>
    <t>AMO MOODLE FORMATION CNAM</t>
  </si>
  <si>
    <t>STE DES RESEAUX ALERTE</t>
  </si>
  <si>
    <t>93217</t>
  </si>
  <si>
    <t>SAINT DENIS LA PLAINE</t>
  </si>
  <si>
    <t>INVENTAIRE ET AUDIT SI</t>
  </si>
  <si>
    <t>Orange Consulting</t>
  </si>
  <si>
    <t>75018</t>
  </si>
  <si>
    <t>CONCESSION DROITS USAGE LOGICIEL ADOBE</t>
  </si>
  <si>
    <t>SHI International</t>
  </si>
  <si>
    <t>92130</t>
  </si>
  <si>
    <t>Issy Les moulineaux</t>
  </si>
  <si>
    <t>CREATION D'UNE PLATE FORME WEB CHAIRE PARTENARIALE MM</t>
  </si>
  <si>
    <t>Wise Digital</t>
  </si>
  <si>
    <t>75008</t>
  </si>
  <si>
    <t>Objet</t>
  </si>
  <si>
    <t>Nature du Marché</t>
  </si>
  <si>
    <t>Date de Notification</t>
  </si>
  <si>
    <t>Montant Minimum</t>
  </si>
  <si>
    <t>Montant Max</t>
  </si>
  <si>
    <t>Nom 1</t>
  </si>
  <si>
    <t>Code postal</t>
  </si>
  <si>
    <t>Localité</t>
  </si>
  <si>
    <t>Total FOURNITURE</t>
  </si>
  <si>
    <t>Total SERVICES</t>
  </si>
  <si>
    <t>Total TRAVAUX</t>
  </si>
  <si>
    <t>Total général</t>
  </si>
  <si>
    <t>Article 133 : Conservatoire National des Arts et Métiers</t>
  </si>
  <si>
    <t>RECAPITULATIF</t>
  </si>
  <si>
    <t>MONTANT HT</t>
  </si>
  <si>
    <t>TOTAL MARCHES TRAVAUX</t>
  </si>
  <si>
    <t>TOTAL MARCHES FOURNITURES</t>
  </si>
  <si>
    <t>TOTAL MARCHES SERVICES</t>
  </si>
  <si>
    <t>TOTAL GENERAL</t>
  </si>
  <si>
    <t>MARCHES DE TRAVAUX</t>
  </si>
  <si>
    <t>MARCHES DE 15 000 à 89 999,99 EUROS HT</t>
  </si>
  <si>
    <t>INDICATIONS OBLIGATOIRES</t>
  </si>
  <si>
    <t>INDICATIONS FACULTATIVES</t>
  </si>
  <si>
    <t>Date du marché</t>
  </si>
  <si>
    <t>Attributaires</t>
  </si>
  <si>
    <t>Code postal attributaire</t>
  </si>
  <si>
    <t>Montants</t>
  </si>
  <si>
    <t>MARCHES DE 90 000 à 5 185 999,99 EUROS HT</t>
  </si>
  <si>
    <t>MARCHES DE 5 186 000 EUROS HT et plus</t>
  </si>
  <si>
    <t>MARCHES DE FOURNITURES</t>
  </si>
  <si>
    <t>MARCHES DE 90 000 à 206 999,99 EUROS HT</t>
  </si>
  <si>
    <t>MARCHES DE 207 000 EUROS HT et plus</t>
  </si>
  <si>
    <t>MARCHES DE SERVICES</t>
  </si>
  <si>
    <t>Publication de cette liste sur http://marches.cnam.fr/</t>
  </si>
  <si>
    <t>TRAVAUX D'AGENCEMENT EXPOSITION LABORATOIRES DE L'ART</t>
  </si>
  <si>
    <t>MPI Action</t>
  </si>
  <si>
    <t>TRAVAUX DPT IMATH - SITE MONTGOLFIER - LOT N°2 MAÇONNERIE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</si>
</sst>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m"/>
  </numFmts>
  <fonts count="11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4"/>
      <color indexed="10"/>
      <name val="Arial"/>
      <family val="2"/>
    </font>
    <font>
      <b/>
      <sz val="12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4" fontId="0" fillId="0" borderId="0" xfId="0" applyNumberFormat="1" applyAlignment="1">
      <alignment horizontal="right" vertical="top"/>
    </xf>
    <xf numFmtId="44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44" fontId="0" fillId="3" borderId="1" xfId="0" applyNumberForma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horizontal="right" vertical="top"/>
    </xf>
    <xf numFmtId="44" fontId="0" fillId="3" borderId="0" xfId="0" applyNumberFormat="1" applyFill="1" applyAlignment="1">
      <alignment horizontal="right" vertical="top"/>
    </xf>
    <xf numFmtId="0" fontId="3" fillId="3" borderId="0" xfId="0" applyFont="1" applyFill="1" applyAlignment="1">
      <alignment vertical="top"/>
    </xf>
    <xf numFmtId="14" fontId="3" fillId="3" borderId="0" xfId="0" applyNumberFormat="1" applyFont="1" applyFill="1" applyAlignment="1">
      <alignment horizontal="right" vertical="top"/>
    </xf>
    <xf numFmtId="44" fontId="3" fillId="3" borderId="0" xfId="0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0" applyNumberFormat="1" applyFont="1" applyFill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right" vertical="center" wrapText="1"/>
    </xf>
    <xf numFmtId="44" fontId="6" fillId="2" borderId="1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44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2" fontId="3" fillId="4" borderId="1" xfId="1" applyNumberFormat="1" applyFont="1" applyFill="1" applyBorder="1" applyAlignment="1">
      <alignment vertical="top"/>
    </xf>
    <xf numFmtId="44" fontId="3" fillId="4" borderId="1" xfId="0" applyNumberFormat="1" applyFont="1" applyFill="1" applyBorder="1" applyAlignment="1">
      <alignment horizontal="right" vertical="top"/>
    </xf>
    <xf numFmtId="0" fontId="0" fillId="4" borderId="0" xfId="0" applyFill="1" applyBorder="1" applyAlignment="1">
      <alignment vertical="top"/>
    </xf>
    <xf numFmtId="14" fontId="0" fillId="4" borderId="0" xfId="0" applyNumberForma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14" fontId="3" fillId="4" borderId="1" xfId="0" applyNumberFormat="1" applyFont="1" applyFill="1" applyBorder="1" applyAlignment="1">
      <alignment horizontal="right" vertical="top"/>
    </xf>
    <xf numFmtId="164" fontId="4" fillId="4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4" fontId="4" fillId="0" borderId="8" xfId="0" applyNumberFormat="1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4" fontId="3" fillId="0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3" fillId="0" borderId="1" xfId="0" applyFont="1" applyBorder="1" applyAlignment="1"/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44" fontId="3" fillId="0" borderId="0" xfId="0" applyNumberFormat="1" applyFont="1" applyBorder="1" applyAlignment="1"/>
    <xf numFmtId="164" fontId="3" fillId="0" borderId="0" xfId="0" applyNumberFormat="1" applyFont="1" applyBorder="1" applyAlignment="1"/>
    <xf numFmtId="0" fontId="3" fillId="0" borderId="0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14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/>
    </xf>
    <xf numFmtId="0" fontId="3" fillId="0" borderId="15" xfId="0" applyFont="1" applyFill="1" applyBorder="1" applyAlignment="1"/>
    <xf numFmtId="14" fontId="0" fillId="4" borderId="1" xfId="0" applyNumberFormat="1" applyFill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3" fillId="4" borderId="1" xfId="0" applyNumberFormat="1" applyFont="1" applyFill="1" applyBorder="1" applyAlignment="1">
      <alignment vertical="top"/>
    </xf>
    <xf numFmtId="44" fontId="0" fillId="0" borderId="1" xfId="2" applyNumberFormat="1" applyFont="1" applyBorder="1" applyAlignment="1">
      <alignment vertical="top"/>
    </xf>
    <xf numFmtId="44" fontId="0" fillId="0" borderId="1" xfId="0" applyNumberFormat="1" applyBorder="1" applyAlignment="1">
      <alignment vertical="top"/>
    </xf>
    <xf numFmtId="44" fontId="3" fillId="0" borderId="1" xfId="2" applyNumberFormat="1" applyFont="1" applyFill="1" applyBorder="1" applyAlignment="1"/>
    <xf numFmtId="44" fontId="0" fillId="4" borderId="1" xfId="2" applyNumberFormat="1" applyFont="1" applyFill="1" applyBorder="1" applyAlignment="1">
      <alignment vertical="top"/>
    </xf>
    <xf numFmtId="44" fontId="0" fillId="4" borderId="1" xfId="2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133350</xdr:rowOff>
    </xdr:from>
    <xdr:to>
      <xdr:col>8</xdr:col>
      <xdr:colOff>0</xdr:colOff>
      <xdr:row>5</xdr:row>
      <xdr:rowOff>57150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33350" y="781050"/>
          <a:ext cx="11761470" cy="6019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Article 133 : liste des marchés conclus en 2015 en application de l'arrêté du 26 décembre 2007 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modifié par Arrêté du 21 juillet 2011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(article 133 du code des marchés publics)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85" workbookViewId="0">
      <selection activeCell="K12" sqref="K12"/>
    </sheetView>
  </sheetViews>
  <sheetFormatPr baseColWidth="10" defaultColWidth="9.140625" defaultRowHeight="12.75" x14ac:dyDescent="0.2"/>
  <cols>
    <col min="1" max="1" width="87.7109375" style="31" bestFit="1" customWidth="1"/>
    <col min="2" max="2" width="10.85546875" style="31" customWidth="1"/>
    <col min="3" max="3" width="34.5703125" style="31" bestFit="1" customWidth="1"/>
    <col min="4" max="4" width="13.28515625" style="38" customWidth="1"/>
    <col min="5" max="5" width="0" style="31" hidden="1" customWidth="1"/>
    <col min="6" max="6" width="14.5703125" style="33" bestFit="1" customWidth="1"/>
    <col min="7" max="7" width="12.28515625" style="31" customWidth="1"/>
    <col min="8" max="8" width="10.28515625" style="31" customWidth="1"/>
    <col min="9" max="9" width="12.85546875" style="34" customWidth="1"/>
    <col min="10" max="10" width="12.85546875" style="35" bestFit="1" customWidth="1"/>
    <col min="11" max="11" width="17.28515625" style="35" customWidth="1"/>
    <col min="12" max="256" width="9.140625" style="35"/>
    <col min="257" max="257" width="87.7109375" style="35" bestFit="1" customWidth="1"/>
    <col min="258" max="258" width="10.85546875" style="35" customWidth="1"/>
    <col min="259" max="259" width="24.5703125" style="35" bestFit="1" customWidth="1"/>
    <col min="260" max="260" width="13.28515625" style="35" customWidth="1"/>
    <col min="261" max="261" width="0" style="35" hidden="1" customWidth="1"/>
    <col min="262" max="263" width="12.28515625" style="35" customWidth="1"/>
    <col min="264" max="264" width="10.28515625" style="35" customWidth="1"/>
    <col min="265" max="265" width="12.85546875" style="35" customWidth="1"/>
    <col min="266" max="512" width="9.140625" style="35"/>
    <col min="513" max="513" width="87.7109375" style="35" bestFit="1" customWidth="1"/>
    <col min="514" max="514" width="10.85546875" style="35" customWidth="1"/>
    <col min="515" max="515" width="24.5703125" style="35" bestFit="1" customWidth="1"/>
    <col min="516" max="516" width="13.28515625" style="35" customWidth="1"/>
    <col min="517" max="517" width="0" style="35" hidden="1" customWidth="1"/>
    <col min="518" max="519" width="12.28515625" style="35" customWidth="1"/>
    <col min="520" max="520" width="10.28515625" style="35" customWidth="1"/>
    <col min="521" max="521" width="12.85546875" style="35" customWidth="1"/>
    <col min="522" max="768" width="9.140625" style="35"/>
    <col min="769" max="769" width="87.7109375" style="35" bestFit="1" customWidth="1"/>
    <col min="770" max="770" width="10.85546875" style="35" customWidth="1"/>
    <col min="771" max="771" width="24.5703125" style="35" bestFit="1" customWidth="1"/>
    <col min="772" max="772" width="13.28515625" style="35" customWidth="1"/>
    <col min="773" max="773" width="0" style="35" hidden="1" customWidth="1"/>
    <col min="774" max="775" width="12.28515625" style="35" customWidth="1"/>
    <col min="776" max="776" width="10.28515625" style="35" customWidth="1"/>
    <col min="777" max="777" width="12.85546875" style="35" customWidth="1"/>
    <col min="778" max="1024" width="9.140625" style="35"/>
    <col min="1025" max="1025" width="87.7109375" style="35" bestFit="1" customWidth="1"/>
    <col min="1026" max="1026" width="10.85546875" style="35" customWidth="1"/>
    <col min="1027" max="1027" width="24.5703125" style="35" bestFit="1" customWidth="1"/>
    <col min="1028" max="1028" width="13.28515625" style="35" customWidth="1"/>
    <col min="1029" max="1029" width="0" style="35" hidden="1" customWidth="1"/>
    <col min="1030" max="1031" width="12.28515625" style="35" customWidth="1"/>
    <col min="1032" max="1032" width="10.28515625" style="35" customWidth="1"/>
    <col min="1033" max="1033" width="12.85546875" style="35" customWidth="1"/>
    <col min="1034" max="1280" width="9.140625" style="35"/>
    <col min="1281" max="1281" width="87.7109375" style="35" bestFit="1" customWidth="1"/>
    <col min="1282" max="1282" width="10.85546875" style="35" customWidth="1"/>
    <col min="1283" max="1283" width="24.5703125" style="35" bestFit="1" customWidth="1"/>
    <col min="1284" max="1284" width="13.28515625" style="35" customWidth="1"/>
    <col min="1285" max="1285" width="0" style="35" hidden="1" customWidth="1"/>
    <col min="1286" max="1287" width="12.28515625" style="35" customWidth="1"/>
    <col min="1288" max="1288" width="10.28515625" style="35" customWidth="1"/>
    <col min="1289" max="1289" width="12.85546875" style="35" customWidth="1"/>
    <col min="1290" max="1536" width="9.140625" style="35"/>
    <col min="1537" max="1537" width="87.7109375" style="35" bestFit="1" customWidth="1"/>
    <col min="1538" max="1538" width="10.85546875" style="35" customWidth="1"/>
    <col min="1539" max="1539" width="24.5703125" style="35" bestFit="1" customWidth="1"/>
    <col min="1540" max="1540" width="13.28515625" style="35" customWidth="1"/>
    <col min="1541" max="1541" width="0" style="35" hidden="1" customWidth="1"/>
    <col min="1542" max="1543" width="12.28515625" style="35" customWidth="1"/>
    <col min="1544" max="1544" width="10.28515625" style="35" customWidth="1"/>
    <col min="1545" max="1545" width="12.85546875" style="35" customWidth="1"/>
    <col min="1546" max="1792" width="9.140625" style="35"/>
    <col min="1793" max="1793" width="87.7109375" style="35" bestFit="1" customWidth="1"/>
    <col min="1794" max="1794" width="10.85546875" style="35" customWidth="1"/>
    <col min="1795" max="1795" width="24.5703125" style="35" bestFit="1" customWidth="1"/>
    <col min="1796" max="1796" width="13.28515625" style="35" customWidth="1"/>
    <col min="1797" max="1797" width="0" style="35" hidden="1" customWidth="1"/>
    <col min="1798" max="1799" width="12.28515625" style="35" customWidth="1"/>
    <col min="1800" max="1800" width="10.28515625" style="35" customWidth="1"/>
    <col min="1801" max="1801" width="12.85546875" style="35" customWidth="1"/>
    <col min="1802" max="2048" width="9.140625" style="35"/>
    <col min="2049" max="2049" width="87.7109375" style="35" bestFit="1" customWidth="1"/>
    <col min="2050" max="2050" width="10.85546875" style="35" customWidth="1"/>
    <col min="2051" max="2051" width="24.5703125" style="35" bestFit="1" customWidth="1"/>
    <col min="2052" max="2052" width="13.28515625" style="35" customWidth="1"/>
    <col min="2053" max="2053" width="0" style="35" hidden="1" customWidth="1"/>
    <col min="2054" max="2055" width="12.28515625" style="35" customWidth="1"/>
    <col min="2056" max="2056" width="10.28515625" style="35" customWidth="1"/>
    <col min="2057" max="2057" width="12.85546875" style="35" customWidth="1"/>
    <col min="2058" max="2304" width="9.140625" style="35"/>
    <col min="2305" max="2305" width="87.7109375" style="35" bestFit="1" customWidth="1"/>
    <col min="2306" max="2306" width="10.85546875" style="35" customWidth="1"/>
    <col min="2307" max="2307" width="24.5703125" style="35" bestFit="1" customWidth="1"/>
    <col min="2308" max="2308" width="13.28515625" style="35" customWidth="1"/>
    <col min="2309" max="2309" width="0" style="35" hidden="1" customWidth="1"/>
    <col min="2310" max="2311" width="12.28515625" style="35" customWidth="1"/>
    <col min="2312" max="2312" width="10.28515625" style="35" customWidth="1"/>
    <col min="2313" max="2313" width="12.85546875" style="35" customWidth="1"/>
    <col min="2314" max="2560" width="9.140625" style="35"/>
    <col min="2561" max="2561" width="87.7109375" style="35" bestFit="1" customWidth="1"/>
    <col min="2562" max="2562" width="10.85546875" style="35" customWidth="1"/>
    <col min="2563" max="2563" width="24.5703125" style="35" bestFit="1" customWidth="1"/>
    <col min="2564" max="2564" width="13.28515625" style="35" customWidth="1"/>
    <col min="2565" max="2565" width="0" style="35" hidden="1" customWidth="1"/>
    <col min="2566" max="2567" width="12.28515625" style="35" customWidth="1"/>
    <col min="2568" max="2568" width="10.28515625" style="35" customWidth="1"/>
    <col min="2569" max="2569" width="12.85546875" style="35" customWidth="1"/>
    <col min="2570" max="2816" width="9.140625" style="35"/>
    <col min="2817" max="2817" width="87.7109375" style="35" bestFit="1" customWidth="1"/>
    <col min="2818" max="2818" width="10.85546875" style="35" customWidth="1"/>
    <col min="2819" max="2819" width="24.5703125" style="35" bestFit="1" customWidth="1"/>
    <col min="2820" max="2820" width="13.28515625" style="35" customWidth="1"/>
    <col min="2821" max="2821" width="0" style="35" hidden="1" customWidth="1"/>
    <col min="2822" max="2823" width="12.28515625" style="35" customWidth="1"/>
    <col min="2824" max="2824" width="10.28515625" style="35" customWidth="1"/>
    <col min="2825" max="2825" width="12.85546875" style="35" customWidth="1"/>
    <col min="2826" max="3072" width="9.140625" style="35"/>
    <col min="3073" max="3073" width="87.7109375" style="35" bestFit="1" customWidth="1"/>
    <col min="3074" max="3074" width="10.85546875" style="35" customWidth="1"/>
    <col min="3075" max="3075" width="24.5703125" style="35" bestFit="1" customWidth="1"/>
    <col min="3076" max="3076" width="13.28515625" style="35" customWidth="1"/>
    <col min="3077" max="3077" width="0" style="35" hidden="1" customWidth="1"/>
    <col min="3078" max="3079" width="12.28515625" style="35" customWidth="1"/>
    <col min="3080" max="3080" width="10.28515625" style="35" customWidth="1"/>
    <col min="3081" max="3081" width="12.85546875" style="35" customWidth="1"/>
    <col min="3082" max="3328" width="9.140625" style="35"/>
    <col min="3329" max="3329" width="87.7109375" style="35" bestFit="1" customWidth="1"/>
    <col min="3330" max="3330" width="10.85546875" style="35" customWidth="1"/>
    <col min="3331" max="3331" width="24.5703125" style="35" bestFit="1" customWidth="1"/>
    <col min="3332" max="3332" width="13.28515625" style="35" customWidth="1"/>
    <col min="3333" max="3333" width="0" style="35" hidden="1" customWidth="1"/>
    <col min="3334" max="3335" width="12.28515625" style="35" customWidth="1"/>
    <col min="3336" max="3336" width="10.28515625" style="35" customWidth="1"/>
    <col min="3337" max="3337" width="12.85546875" style="35" customWidth="1"/>
    <col min="3338" max="3584" width="9.140625" style="35"/>
    <col min="3585" max="3585" width="87.7109375" style="35" bestFit="1" customWidth="1"/>
    <col min="3586" max="3586" width="10.85546875" style="35" customWidth="1"/>
    <col min="3587" max="3587" width="24.5703125" style="35" bestFit="1" customWidth="1"/>
    <col min="3588" max="3588" width="13.28515625" style="35" customWidth="1"/>
    <col min="3589" max="3589" width="0" style="35" hidden="1" customWidth="1"/>
    <col min="3590" max="3591" width="12.28515625" style="35" customWidth="1"/>
    <col min="3592" max="3592" width="10.28515625" style="35" customWidth="1"/>
    <col min="3593" max="3593" width="12.85546875" style="35" customWidth="1"/>
    <col min="3594" max="3840" width="9.140625" style="35"/>
    <col min="3841" max="3841" width="87.7109375" style="35" bestFit="1" customWidth="1"/>
    <col min="3842" max="3842" width="10.85546875" style="35" customWidth="1"/>
    <col min="3843" max="3843" width="24.5703125" style="35" bestFit="1" customWidth="1"/>
    <col min="3844" max="3844" width="13.28515625" style="35" customWidth="1"/>
    <col min="3845" max="3845" width="0" style="35" hidden="1" customWidth="1"/>
    <col min="3846" max="3847" width="12.28515625" style="35" customWidth="1"/>
    <col min="3848" max="3848" width="10.28515625" style="35" customWidth="1"/>
    <col min="3849" max="3849" width="12.85546875" style="35" customWidth="1"/>
    <col min="3850" max="4096" width="9.140625" style="35"/>
    <col min="4097" max="4097" width="87.7109375" style="35" bestFit="1" customWidth="1"/>
    <col min="4098" max="4098" width="10.85546875" style="35" customWidth="1"/>
    <col min="4099" max="4099" width="24.5703125" style="35" bestFit="1" customWidth="1"/>
    <col min="4100" max="4100" width="13.28515625" style="35" customWidth="1"/>
    <col min="4101" max="4101" width="0" style="35" hidden="1" customWidth="1"/>
    <col min="4102" max="4103" width="12.28515625" style="35" customWidth="1"/>
    <col min="4104" max="4104" width="10.28515625" style="35" customWidth="1"/>
    <col min="4105" max="4105" width="12.85546875" style="35" customWidth="1"/>
    <col min="4106" max="4352" width="9.140625" style="35"/>
    <col min="4353" max="4353" width="87.7109375" style="35" bestFit="1" customWidth="1"/>
    <col min="4354" max="4354" width="10.85546875" style="35" customWidth="1"/>
    <col min="4355" max="4355" width="24.5703125" style="35" bestFit="1" customWidth="1"/>
    <col min="4356" max="4356" width="13.28515625" style="35" customWidth="1"/>
    <col min="4357" max="4357" width="0" style="35" hidden="1" customWidth="1"/>
    <col min="4358" max="4359" width="12.28515625" style="35" customWidth="1"/>
    <col min="4360" max="4360" width="10.28515625" style="35" customWidth="1"/>
    <col min="4361" max="4361" width="12.85546875" style="35" customWidth="1"/>
    <col min="4362" max="4608" width="9.140625" style="35"/>
    <col min="4609" max="4609" width="87.7109375" style="35" bestFit="1" customWidth="1"/>
    <col min="4610" max="4610" width="10.85546875" style="35" customWidth="1"/>
    <col min="4611" max="4611" width="24.5703125" style="35" bestFit="1" customWidth="1"/>
    <col min="4612" max="4612" width="13.28515625" style="35" customWidth="1"/>
    <col min="4613" max="4613" width="0" style="35" hidden="1" customWidth="1"/>
    <col min="4614" max="4615" width="12.28515625" style="35" customWidth="1"/>
    <col min="4616" max="4616" width="10.28515625" style="35" customWidth="1"/>
    <col min="4617" max="4617" width="12.85546875" style="35" customWidth="1"/>
    <col min="4618" max="4864" width="9.140625" style="35"/>
    <col min="4865" max="4865" width="87.7109375" style="35" bestFit="1" customWidth="1"/>
    <col min="4866" max="4866" width="10.85546875" style="35" customWidth="1"/>
    <col min="4867" max="4867" width="24.5703125" style="35" bestFit="1" customWidth="1"/>
    <col min="4868" max="4868" width="13.28515625" style="35" customWidth="1"/>
    <col min="4869" max="4869" width="0" style="35" hidden="1" customWidth="1"/>
    <col min="4870" max="4871" width="12.28515625" style="35" customWidth="1"/>
    <col min="4872" max="4872" width="10.28515625" style="35" customWidth="1"/>
    <col min="4873" max="4873" width="12.85546875" style="35" customWidth="1"/>
    <col min="4874" max="5120" width="9.140625" style="35"/>
    <col min="5121" max="5121" width="87.7109375" style="35" bestFit="1" customWidth="1"/>
    <col min="5122" max="5122" width="10.85546875" style="35" customWidth="1"/>
    <col min="5123" max="5123" width="24.5703125" style="35" bestFit="1" customWidth="1"/>
    <col min="5124" max="5124" width="13.28515625" style="35" customWidth="1"/>
    <col min="5125" max="5125" width="0" style="35" hidden="1" customWidth="1"/>
    <col min="5126" max="5127" width="12.28515625" style="35" customWidth="1"/>
    <col min="5128" max="5128" width="10.28515625" style="35" customWidth="1"/>
    <col min="5129" max="5129" width="12.85546875" style="35" customWidth="1"/>
    <col min="5130" max="5376" width="9.140625" style="35"/>
    <col min="5377" max="5377" width="87.7109375" style="35" bestFit="1" customWidth="1"/>
    <col min="5378" max="5378" width="10.85546875" style="35" customWidth="1"/>
    <col min="5379" max="5379" width="24.5703125" style="35" bestFit="1" customWidth="1"/>
    <col min="5380" max="5380" width="13.28515625" style="35" customWidth="1"/>
    <col min="5381" max="5381" width="0" style="35" hidden="1" customWidth="1"/>
    <col min="5382" max="5383" width="12.28515625" style="35" customWidth="1"/>
    <col min="5384" max="5384" width="10.28515625" style="35" customWidth="1"/>
    <col min="5385" max="5385" width="12.85546875" style="35" customWidth="1"/>
    <col min="5386" max="5632" width="9.140625" style="35"/>
    <col min="5633" max="5633" width="87.7109375" style="35" bestFit="1" customWidth="1"/>
    <col min="5634" max="5634" width="10.85546875" style="35" customWidth="1"/>
    <col min="5635" max="5635" width="24.5703125" style="35" bestFit="1" customWidth="1"/>
    <col min="5636" max="5636" width="13.28515625" style="35" customWidth="1"/>
    <col min="5637" max="5637" width="0" style="35" hidden="1" customWidth="1"/>
    <col min="5638" max="5639" width="12.28515625" style="35" customWidth="1"/>
    <col min="5640" max="5640" width="10.28515625" style="35" customWidth="1"/>
    <col min="5641" max="5641" width="12.85546875" style="35" customWidth="1"/>
    <col min="5642" max="5888" width="9.140625" style="35"/>
    <col min="5889" max="5889" width="87.7109375" style="35" bestFit="1" customWidth="1"/>
    <col min="5890" max="5890" width="10.85546875" style="35" customWidth="1"/>
    <col min="5891" max="5891" width="24.5703125" style="35" bestFit="1" customWidth="1"/>
    <col min="5892" max="5892" width="13.28515625" style="35" customWidth="1"/>
    <col min="5893" max="5893" width="0" style="35" hidden="1" customWidth="1"/>
    <col min="5894" max="5895" width="12.28515625" style="35" customWidth="1"/>
    <col min="5896" max="5896" width="10.28515625" style="35" customWidth="1"/>
    <col min="5897" max="5897" width="12.85546875" style="35" customWidth="1"/>
    <col min="5898" max="6144" width="9.140625" style="35"/>
    <col min="6145" max="6145" width="87.7109375" style="35" bestFit="1" customWidth="1"/>
    <col min="6146" max="6146" width="10.85546875" style="35" customWidth="1"/>
    <col min="6147" max="6147" width="24.5703125" style="35" bestFit="1" customWidth="1"/>
    <col min="6148" max="6148" width="13.28515625" style="35" customWidth="1"/>
    <col min="6149" max="6149" width="0" style="35" hidden="1" customWidth="1"/>
    <col min="6150" max="6151" width="12.28515625" style="35" customWidth="1"/>
    <col min="6152" max="6152" width="10.28515625" style="35" customWidth="1"/>
    <col min="6153" max="6153" width="12.85546875" style="35" customWidth="1"/>
    <col min="6154" max="6400" width="9.140625" style="35"/>
    <col min="6401" max="6401" width="87.7109375" style="35" bestFit="1" customWidth="1"/>
    <col min="6402" max="6402" width="10.85546875" style="35" customWidth="1"/>
    <col min="6403" max="6403" width="24.5703125" style="35" bestFit="1" customWidth="1"/>
    <col min="6404" max="6404" width="13.28515625" style="35" customWidth="1"/>
    <col min="6405" max="6405" width="0" style="35" hidden="1" customWidth="1"/>
    <col min="6406" max="6407" width="12.28515625" style="35" customWidth="1"/>
    <col min="6408" max="6408" width="10.28515625" style="35" customWidth="1"/>
    <col min="6409" max="6409" width="12.85546875" style="35" customWidth="1"/>
    <col min="6410" max="6656" width="9.140625" style="35"/>
    <col min="6657" max="6657" width="87.7109375" style="35" bestFit="1" customWidth="1"/>
    <col min="6658" max="6658" width="10.85546875" style="35" customWidth="1"/>
    <col min="6659" max="6659" width="24.5703125" style="35" bestFit="1" customWidth="1"/>
    <col min="6660" max="6660" width="13.28515625" style="35" customWidth="1"/>
    <col min="6661" max="6661" width="0" style="35" hidden="1" customWidth="1"/>
    <col min="6662" max="6663" width="12.28515625" style="35" customWidth="1"/>
    <col min="6664" max="6664" width="10.28515625" style="35" customWidth="1"/>
    <col min="6665" max="6665" width="12.85546875" style="35" customWidth="1"/>
    <col min="6666" max="6912" width="9.140625" style="35"/>
    <col min="6913" max="6913" width="87.7109375" style="35" bestFit="1" customWidth="1"/>
    <col min="6914" max="6914" width="10.85546875" style="35" customWidth="1"/>
    <col min="6915" max="6915" width="24.5703125" style="35" bestFit="1" customWidth="1"/>
    <col min="6916" max="6916" width="13.28515625" style="35" customWidth="1"/>
    <col min="6917" max="6917" width="0" style="35" hidden="1" customWidth="1"/>
    <col min="6918" max="6919" width="12.28515625" style="35" customWidth="1"/>
    <col min="6920" max="6920" width="10.28515625" style="35" customWidth="1"/>
    <col min="6921" max="6921" width="12.85546875" style="35" customWidth="1"/>
    <col min="6922" max="7168" width="9.140625" style="35"/>
    <col min="7169" max="7169" width="87.7109375" style="35" bestFit="1" customWidth="1"/>
    <col min="7170" max="7170" width="10.85546875" style="35" customWidth="1"/>
    <col min="7171" max="7171" width="24.5703125" style="35" bestFit="1" customWidth="1"/>
    <col min="7172" max="7172" width="13.28515625" style="35" customWidth="1"/>
    <col min="7173" max="7173" width="0" style="35" hidden="1" customWidth="1"/>
    <col min="7174" max="7175" width="12.28515625" style="35" customWidth="1"/>
    <col min="7176" max="7176" width="10.28515625" style="35" customWidth="1"/>
    <col min="7177" max="7177" width="12.85546875" style="35" customWidth="1"/>
    <col min="7178" max="7424" width="9.140625" style="35"/>
    <col min="7425" max="7425" width="87.7109375" style="35" bestFit="1" customWidth="1"/>
    <col min="7426" max="7426" width="10.85546875" style="35" customWidth="1"/>
    <col min="7427" max="7427" width="24.5703125" style="35" bestFit="1" customWidth="1"/>
    <col min="7428" max="7428" width="13.28515625" style="35" customWidth="1"/>
    <col min="7429" max="7429" width="0" style="35" hidden="1" customWidth="1"/>
    <col min="7430" max="7431" width="12.28515625" style="35" customWidth="1"/>
    <col min="7432" max="7432" width="10.28515625" style="35" customWidth="1"/>
    <col min="7433" max="7433" width="12.85546875" style="35" customWidth="1"/>
    <col min="7434" max="7680" width="9.140625" style="35"/>
    <col min="7681" max="7681" width="87.7109375" style="35" bestFit="1" customWidth="1"/>
    <col min="7682" max="7682" width="10.85546875" style="35" customWidth="1"/>
    <col min="7683" max="7683" width="24.5703125" style="35" bestFit="1" customWidth="1"/>
    <col min="7684" max="7684" width="13.28515625" style="35" customWidth="1"/>
    <col min="7685" max="7685" width="0" style="35" hidden="1" customWidth="1"/>
    <col min="7686" max="7687" width="12.28515625" style="35" customWidth="1"/>
    <col min="7688" max="7688" width="10.28515625" style="35" customWidth="1"/>
    <col min="7689" max="7689" width="12.85546875" style="35" customWidth="1"/>
    <col min="7690" max="7936" width="9.140625" style="35"/>
    <col min="7937" max="7937" width="87.7109375" style="35" bestFit="1" customWidth="1"/>
    <col min="7938" max="7938" width="10.85546875" style="35" customWidth="1"/>
    <col min="7939" max="7939" width="24.5703125" style="35" bestFit="1" customWidth="1"/>
    <col min="7940" max="7940" width="13.28515625" style="35" customWidth="1"/>
    <col min="7941" max="7941" width="0" style="35" hidden="1" customWidth="1"/>
    <col min="7942" max="7943" width="12.28515625" style="35" customWidth="1"/>
    <col min="7944" max="7944" width="10.28515625" style="35" customWidth="1"/>
    <col min="7945" max="7945" width="12.85546875" style="35" customWidth="1"/>
    <col min="7946" max="8192" width="9.140625" style="35"/>
    <col min="8193" max="8193" width="87.7109375" style="35" bestFit="1" customWidth="1"/>
    <col min="8194" max="8194" width="10.85546875" style="35" customWidth="1"/>
    <col min="8195" max="8195" width="24.5703125" style="35" bestFit="1" customWidth="1"/>
    <col min="8196" max="8196" width="13.28515625" style="35" customWidth="1"/>
    <col min="8197" max="8197" width="0" style="35" hidden="1" customWidth="1"/>
    <col min="8198" max="8199" width="12.28515625" style="35" customWidth="1"/>
    <col min="8200" max="8200" width="10.28515625" style="35" customWidth="1"/>
    <col min="8201" max="8201" width="12.85546875" style="35" customWidth="1"/>
    <col min="8202" max="8448" width="9.140625" style="35"/>
    <col min="8449" max="8449" width="87.7109375" style="35" bestFit="1" customWidth="1"/>
    <col min="8450" max="8450" width="10.85546875" style="35" customWidth="1"/>
    <col min="8451" max="8451" width="24.5703125" style="35" bestFit="1" customWidth="1"/>
    <col min="8452" max="8452" width="13.28515625" style="35" customWidth="1"/>
    <col min="8453" max="8453" width="0" style="35" hidden="1" customWidth="1"/>
    <col min="8454" max="8455" width="12.28515625" style="35" customWidth="1"/>
    <col min="8456" max="8456" width="10.28515625" style="35" customWidth="1"/>
    <col min="8457" max="8457" width="12.85546875" style="35" customWidth="1"/>
    <col min="8458" max="8704" width="9.140625" style="35"/>
    <col min="8705" max="8705" width="87.7109375" style="35" bestFit="1" customWidth="1"/>
    <col min="8706" max="8706" width="10.85546875" style="35" customWidth="1"/>
    <col min="8707" max="8707" width="24.5703125" style="35" bestFit="1" customWidth="1"/>
    <col min="8708" max="8708" width="13.28515625" style="35" customWidth="1"/>
    <col min="8709" max="8709" width="0" style="35" hidden="1" customWidth="1"/>
    <col min="8710" max="8711" width="12.28515625" style="35" customWidth="1"/>
    <col min="8712" max="8712" width="10.28515625" style="35" customWidth="1"/>
    <col min="8713" max="8713" width="12.85546875" style="35" customWidth="1"/>
    <col min="8714" max="8960" width="9.140625" style="35"/>
    <col min="8961" max="8961" width="87.7109375" style="35" bestFit="1" customWidth="1"/>
    <col min="8962" max="8962" width="10.85546875" style="35" customWidth="1"/>
    <col min="8963" max="8963" width="24.5703125" style="35" bestFit="1" customWidth="1"/>
    <col min="8964" max="8964" width="13.28515625" style="35" customWidth="1"/>
    <col min="8965" max="8965" width="0" style="35" hidden="1" customWidth="1"/>
    <col min="8966" max="8967" width="12.28515625" style="35" customWidth="1"/>
    <col min="8968" max="8968" width="10.28515625" style="35" customWidth="1"/>
    <col min="8969" max="8969" width="12.85546875" style="35" customWidth="1"/>
    <col min="8970" max="9216" width="9.140625" style="35"/>
    <col min="9217" max="9217" width="87.7109375" style="35" bestFit="1" customWidth="1"/>
    <col min="9218" max="9218" width="10.85546875" style="35" customWidth="1"/>
    <col min="9219" max="9219" width="24.5703125" style="35" bestFit="1" customWidth="1"/>
    <col min="9220" max="9220" width="13.28515625" style="35" customWidth="1"/>
    <col min="9221" max="9221" width="0" style="35" hidden="1" customWidth="1"/>
    <col min="9222" max="9223" width="12.28515625" style="35" customWidth="1"/>
    <col min="9224" max="9224" width="10.28515625" style="35" customWidth="1"/>
    <col min="9225" max="9225" width="12.85546875" style="35" customWidth="1"/>
    <col min="9226" max="9472" width="9.140625" style="35"/>
    <col min="9473" max="9473" width="87.7109375" style="35" bestFit="1" customWidth="1"/>
    <col min="9474" max="9474" width="10.85546875" style="35" customWidth="1"/>
    <col min="9475" max="9475" width="24.5703125" style="35" bestFit="1" customWidth="1"/>
    <col min="9476" max="9476" width="13.28515625" style="35" customWidth="1"/>
    <col min="9477" max="9477" width="0" style="35" hidden="1" customWidth="1"/>
    <col min="9478" max="9479" width="12.28515625" style="35" customWidth="1"/>
    <col min="9480" max="9480" width="10.28515625" style="35" customWidth="1"/>
    <col min="9481" max="9481" width="12.85546875" style="35" customWidth="1"/>
    <col min="9482" max="9728" width="9.140625" style="35"/>
    <col min="9729" max="9729" width="87.7109375" style="35" bestFit="1" customWidth="1"/>
    <col min="9730" max="9730" width="10.85546875" style="35" customWidth="1"/>
    <col min="9731" max="9731" width="24.5703125" style="35" bestFit="1" customWidth="1"/>
    <col min="9732" max="9732" width="13.28515625" style="35" customWidth="1"/>
    <col min="9733" max="9733" width="0" style="35" hidden="1" customWidth="1"/>
    <col min="9734" max="9735" width="12.28515625" style="35" customWidth="1"/>
    <col min="9736" max="9736" width="10.28515625" style="35" customWidth="1"/>
    <col min="9737" max="9737" width="12.85546875" style="35" customWidth="1"/>
    <col min="9738" max="9984" width="9.140625" style="35"/>
    <col min="9985" max="9985" width="87.7109375" style="35" bestFit="1" customWidth="1"/>
    <col min="9986" max="9986" width="10.85546875" style="35" customWidth="1"/>
    <col min="9987" max="9987" width="24.5703125" style="35" bestFit="1" customWidth="1"/>
    <col min="9988" max="9988" width="13.28515625" style="35" customWidth="1"/>
    <col min="9989" max="9989" width="0" style="35" hidden="1" customWidth="1"/>
    <col min="9990" max="9991" width="12.28515625" style="35" customWidth="1"/>
    <col min="9992" max="9992" width="10.28515625" style="35" customWidth="1"/>
    <col min="9993" max="9993" width="12.85546875" style="35" customWidth="1"/>
    <col min="9994" max="10240" width="9.140625" style="35"/>
    <col min="10241" max="10241" width="87.7109375" style="35" bestFit="1" customWidth="1"/>
    <col min="10242" max="10242" width="10.85546875" style="35" customWidth="1"/>
    <col min="10243" max="10243" width="24.5703125" style="35" bestFit="1" customWidth="1"/>
    <col min="10244" max="10244" width="13.28515625" style="35" customWidth="1"/>
    <col min="10245" max="10245" width="0" style="35" hidden="1" customWidth="1"/>
    <col min="10246" max="10247" width="12.28515625" style="35" customWidth="1"/>
    <col min="10248" max="10248" width="10.28515625" style="35" customWidth="1"/>
    <col min="10249" max="10249" width="12.85546875" style="35" customWidth="1"/>
    <col min="10250" max="10496" width="9.140625" style="35"/>
    <col min="10497" max="10497" width="87.7109375" style="35" bestFit="1" customWidth="1"/>
    <col min="10498" max="10498" width="10.85546875" style="35" customWidth="1"/>
    <col min="10499" max="10499" width="24.5703125" style="35" bestFit="1" customWidth="1"/>
    <col min="10500" max="10500" width="13.28515625" style="35" customWidth="1"/>
    <col min="10501" max="10501" width="0" style="35" hidden="1" customWidth="1"/>
    <col min="10502" max="10503" width="12.28515625" style="35" customWidth="1"/>
    <col min="10504" max="10504" width="10.28515625" style="35" customWidth="1"/>
    <col min="10505" max="10505" width="12.85546875" style="35" customWidth="1"/>
    <col min="10506" max="10752" width="9.140625" style="35"/>
    <col min="10753" max="10753" width="87.7109375" style="35" bestFit="1" customWidth="1"/>
    <col min="10754" max="10754" width="10.85546875" style="35" customWidth="1"/>
    <col min="10755" max="10755" width="24.5703125" style="35" bestFit="1" customWidth="1"/>
    <col min="10756" max="10756" width="13.28515625" style="35" customWidth="1"/>
    <col min="10757" max="10757" width="0" style="35" hidden="1" customWidth="1"/>
    <col min="10758" max="10759" width="12.28515625" style="35" customWidth="1"/>
    <col min="10760" max="10760" width="10.28515625" style="35" customWidth="1"/>
    <col min="10761" max="10761" width="12.85546875" style="35" customWidth="1"/>
    <col min="10762" max="11008" width="9.140625" style="35"/>
    <col min="11009" max="11009" width="87.7109375" style="35" bestFit="1" customWidth="1"/>
    <col min="11010" max="11010" width="10.85546875" style="35" customWidth="1"/>
    <col min="11011" max="11011" width="24.5703125" style="35" bestFit="1" customWidth="1"/>
    <col min="11012" max="11012" width="13.28515625" style="35" customWidth="1"/>
    <col min="11013" max="11013" width="0" style="35" hidden="1" customWidth="1"/>
    <col min="11014" max="11015" width="12.28515625" style="35" customWidth="1"/>
    <col min="11016" max="11016" width="10.28515625" style="35" customWidth="1"/>
    <col min="11017" max="11017" width="12.85546875" style="35" customWidth="1"/>
    <col min="11018" max="11264" width="9.140625" style="35"/>
    <col min="11265" max="11265" width="87.7109375" style="35" bestFit="1" customWidth="1"/>
    <col min="11266" max="11266" width="10.85546875" style="35" customWidth="1"/>
    <col min="11267" max="11267" width="24.5703125" style="35" bestFit="1" customWidth="1"/>
    <col min="11268" max="11268" width="13.28515625" style="35" customWidth="1"/>
    <col min="11269" max="11269" width="0" style="35" hidden="1" customWidth="1"/>
    <col min="11270" max="11271" width="12.28515625" style="35" customWidth="1"/>
    <col min="11272" max="11272" width="10.28515625" style="35" customWidth="1"/>
    <col min="11273" max="11273" width="12.85546875" style="35" customWidth="1"/>
    <col min="11274" max="11520" width="9.140625" style="35"/>
    <col min="11521" max="11521" width="87.7109375" style="35" bestFit="1" customWidth="1"/>
    <col min="11522" max="11522" width="10.85546875" style="35" customWidth="1"/>
    <col min="11523" max="11523" width="24.5703125" style="35" bestFit="1" customWidth="1"/>
    <col min="11524" max="11524" width="13.28515625" style="35" customWidth="1"/>
    <col min="11525" max="11525" width="0" style="35" hidden="1" customWidth="1"/>
    <col min="11526" max="11527" width="12.28515625" style="35" customWidth="1"/>
    <col min="11528" max="11528" width="10.28515625" style="35" customWidth="1"/>
    <col min="11529" max="11529" width="12.85546875" style="35" customWidth="1"/>
    <col min="11530" max="11776" width="9.140625" style="35"/>
    <col min="11777" max="11777" width="87.7109375" style="35" bestFit="1" customWidth="1"/>
    <col min="11778" max="11778" width="10.85546875" style="35" customWidth="1"/>
    <col min="11779" max="11779" width="24.5703125" style="35" bestFit="1" customWidth="1"/>
    <col min="11780" max="11780" width="13.28515625" style="35" customWidth="1"/>
    <col min="11781" max="11781" width="0" style="35" hidden="1" customWidth="1"/>
    <col min="11782" max="11783" width="12.28515625" style="35" customWidth="1"/>
    <col min="11784" max="11784" width="10.28515625" style="35" customWidth="1"/>
    <col min="11785" max="11785" width="12.85546875" style="35" customWidth="1"/>
    <col min="11786" max="12032" width="9.140625" style="35"/>
    <col min="12033" max="12033" width="87.7109375" style="35" bestFit="1" customWidth="1"/>
    <col min="12034" max="12034" width="10.85546875" style="35" customWidth="1"/>
    <col min="12035" max="12035" width="24.5703125" style="35" bestFit="1" customWidth="1"/>
    <col min="12036" max="12036" width="13.28515625" style="35" customWidth="1"/>
    <col min="12037" max="12037" width="0" style="35" hidden="1" customWidth="1"/>
    <col min="12038" max="12039" width="12.28515625" style="35" customWidth="1"/>
    <col min="12040" max="12040" width="10.28515625" style="35" customWidth="1"/>
    <col min="12041" max="12041" width="12.85546875" style="35" customWidth="1"/>
    <col min="12042" max="12288" width="9.140625" style="35"/>
    <col min="12289" max="12289" width="87.7109375" style="35" bestFit="1" customWidth="1"/>
    <col min="12290" max="12290" width="10.85546875" style="35" customWidth="1"/>
    <col min="12291" max="12291" width="24.5703125" style="35" bestFit="1" customWidth="1"/>
    <col min="12292" max="12292" width="13.28515625" style="35" customWidth="1"/>
    <col min="12293" max="12293" width="0" style="35" hidden="1" customWidth="1"/>
    <col min="12294" max="12295" width="12.28515625" style="35" customWidth="1"/>
    <col min="12296" max="12296" width="10.28515625" style="35" customWidth="1"/>
    <col min="12297" max="12297" width="12.85546875" style="35" customWidth="1"/>
    <col min="12298" max="12544" width="9.140625" style="35"/>
    <col min="12545" max="12545" width="87.7109375" style="35" bestFit="1" customWidth="1"/>
    <col min="12546" max="12546" width="10.85546875" style="35" customWidth="1"/>
    <col min="12547" max="12547" width="24.5703125" style="35" bestFit="1" customWidth="1"/>
    <col min="12548" max="12548" width="13.28515625" style="35" customWidth="1"/>
    <col min="12549" max="12549" width="0" style="35" hidden="1" customWidth="1"/>
    <col min="12550" max="12551" width="12.28515625" style="35" customWidth="1"/>
    <col min="12552" max="12552" width="10.28515625" style="35" customWidth="1"/>
    <col min="12553" max="12553" width="12.85546875" style="35" customWidth="1"/>
    <col min="12554" max="12800" width="9.140625" style="35"/>
    <col min="12801" max="12801" width="87.7109375" style="35" bestFit="1" customWidth="1"/>
    <col min="12802" max="12802" width="10.85546875" style="35" customWidth="1"/>
    <col min="12803" max="12803" width="24.5703125" style="35" bestFit="1" customWidth="1"/>
    <col min="12804" max="12804" width="13.28515625" style="35" customWidth="1"/>
    <col min="12805" max="12805" width="0" style="35" hidden="1" customWidth="1"/>
    <col min="12806" max="12807" width="12.28515625" style="35" customWidth="1"/>
    <col min="12808" max="12808" width="10.28515625" style="35" customWidth="1"/>
    <col min="12809" max="12809" width="12.85546875" style="35" customWidth="1"/>
    <col min="12810" max="13056" width="9.140625" style="35"/>
    <col min="13057" max="13057" width="87.7109375" style="35" bestFit="1" customWidth="1"/>
    <col min="13058" max="13058" width="10.85546875" style="35" customWidth="1"/>
    <col min="13059" max="13059" width="24.5703125" style="35" bestFit="1" customWidth="1"/>
    <col min="13060" max="13060" width="13.28515625" style="35" customWidth="1"/>
    <col min="13061" max="13061" width="0" style="35" hidden="1" customWidth="1"/>
    <col min="13062" max="13063" width="12.28515625" style="35" customWidth="1"/>
    <col min="13064" max="13064" width="10.28515625" style="35" customWidth="1"/>
    <col min="13065" max="13065" width="12.85546875" style="35" customWidth="1"/>
    <col min="13066" max="13312" width="9.140625" style="35"/>
    <col min="13313" max="13313" width="87.7109375" style="35" bestFit="1" customWidth="1"/>
    <col min="13314" max="13314" width="10.85546875" style="35" customWidth="1"/>
    <col min="13315" max="13315" width="24.5703125" style="35" bestFit="1" customWidth="1"/>
    <col min="13316" max="13316" width="13.28515625" style="35" customWidth="1"/>
    <col min="13317" max="13317" width="0" style="35" hidden="1" customWidth="1"/>
    <col min="13318" max="13319" width="12.28515625" style="35" customWidth="1"/>
    <col min="13320" max="13320" width="10.28515625" style="35" customWidth="1"/>
    <col min="13321" max="13321" width="12.85546875" style="35" customWidth="1"/>
    <col min="13322" max="13568" width="9.140625" style="35"/>
    <col min="13569" max="13569" width="87.7109375" style="35" bestFit="1" customWidth="1"/>
    <col min="13570" max="13570" width="10.85546875" style="35" customWidth="1"/>
    <col min="13571" max="13571" width="24.5703125" style="35" bestFit="1" customWidth="1"/>
    <col min="13572" max="13572" width="13.28515625" style="35" customWidth="1"/>
    <col min="13573" max="13573" width="0" style="35" hidden="1" customWidth="1"/>
    <col min="13574" max="13575" width="12.28515625" style="35" customWidth="1"/>
    <col min="13576" max="13576" width="10.28515625" style="35" customWidth="1"/>
    <col min="13577" max="13577" width="12.85546875" style="35" customWidth="1"/>
    <col min="13578" max="13824" width="9.140625" style="35"/>
    <col min="13825" max="13825" width="87.7109375" style="35" bestFit="1" customWidth="1"/>
    <col min="13826" max="13826" width="10.85546875" style="35" customWidth="1"/>
    <col min="13827" max="13827" width="24.5703125" style="35" bestFit="1" customWidth="1"/>
    <col min="13828" max="13828" width="13.28515625" style="35" customWidth="1"/>
    <col min="13829" max="13829" width="0" style="35" hidden="1" customWidth="1"/>
    <col min="13830" max="13831" width="12.28515625" style="35" customWidth="1"/>
    <col min="13832" max="13832" width="10.28515625" style="35" customWidth="1"/>
    <col min="13833" max="13833" width="12.85546875" style="35" customWidth="1"/>
    <col min="13834" max="14080" width="9.140625" style="35"/>
    <col min="14081" max="14081" width="87.7109375" style="35" bestFit="1" customWidth="1"/>
    <col min="14082" max="14082" width="10.85546875" style="35" customWidth="1"/>
    <col min="14083" max="14083" width="24.5703125" style="35" bestFit="1" customWidth="1"/>
    <col min="14084" max="14084" width="13.28515625" style="35" customWidth="1"/>
    <col min="14085" max="14085" width="0" style="35" hidden="1" customWidth="1"/>
    <col min="14086" max="14087" width="12.28515625" style="35" customWidth="1"/>
    <col min="14088" max="14088" width="10.28515625" style="35" customWidth="1"/>
    <col min="14089" max="14089" width="12.85546875" style="35" customWidth="1"/>
    <col min="14090" max="14336" width="9.140625" style="35"/>
    <col min="14337" max="14337" width="87.7109375" style="35" bestFit="1" customWidth="1"/>
    <col min="14338" max="14338" width="10.85546875" style="35" customWidth="1"/>
    <col min="14339" max="14339" width="24.5703125" style="35" bestFit="1" customWidth="1"/>
    <col min="14340" max="14340" width="13.28515625" style="35" customWidth="1"/>
    <col min="14341" max="14341" width="0" style="35" hidden="1" customWidth="1"/>
    <col min="14342" max="14343" width="12.28515625" style="35" customWidth="1"/>
    <col min="14344" max="14344" width="10.28515625" style="35" customWidth="1"/>
    <col min="14345" max="14345" width="12.85546875" style="35" customWidth="1"/>
    <col min="14346" max="14592" width="9.140625" style="35"/>
    <col min="14593" max="14593" width="87.7109375" style="35" bestFit="1" customWidth="1"/>
    <col min="14594" max="14594" width="10.85546875" style="35" customWidth="1"/>
    <col min="14595" max="14595" width="24.5703125" style="35" bestFit="1" customWidth="1"/>
    <col min="14596" max="14596" width="13.28515625" style="35" customWidth="1"/>
    <col min="14597" max="14597" width="0" style="35" hidden="1" customWidth="1"/>
    <col min="14598" max="14599" width="12.28515625" style="35" customWidth="1"/>
    <col min="14600" max="14600" width="10.28515625" style="35" customWidth="1"/>
    <col min="14601" max="14601" width="12.85546875" style="35" customWidth="1"/>
    <col min="14602" max="14848" width="9.140625" style="35"/>
    <col min="14849" max="14849" width="87.7109375" style="35" bestFit="1" customWidth="1"/>
    <col min="14850" max="14850" width="10.85546875" style="35" customWidth="1"/>
    <col min="14851" max="14851" width="24.5703125" style="35" bestFit="1" customWidth="1"/>
    <col min="14852" max="14852" width="13.28515625" style="35" customWidth="1"/>
    <col min="14853" max="14853" width="0" style="35" hidden="1" customWidth="1"/>
    <col min="14854" max="14855" width="12.28515625" style="35" customWidth="1"/>
    <col min="14856" max="14856" width="10.28515625" style="35" customWidth="1"/>
    <col min="14857" max="14857" width="12.85546875" style="35" customWidth="1"/>
    <col min="14858" max="15104" width="9.140625" style="35"/>
    <col min="15105" max="15105" width="87.7109375" style="35" bestFit="1" customWidth="1"/>
    <col min="15106" max="15106" width="10.85546875" style="35" customWidth="1"/>
    <col min="15107" max="15107" width="24.5703125" style="35" bestFit="1" customWidth="1"/>
    <col min="15108" max="15108" width="13.28515625" style="35" customWidth="1"/>
    <col min="15109" max="15109" width="0" style="35" hidden="1" customWidth="1"/>
    <col min="15110" max="15111" width="12.28515625" style="35" customWidth="1"/>
    <col min="15112" max="15112" width="10.28515625" style="35" customWidth="1"/>
    <col min="15113" max="15113" width="12.85546875" style="35" customWidth="1"/>
    <col min="15114" max="15360" width="9.140625" style="35"/>
    <col min="15361" max="15361" width="87.7109375" style="35" bestFit="1" customWidth="1"/>
    <col min="15362" max="15362" width="10.85546875" style="35" customWidth="1"/>
    <col min="15363" max="15363" width="24.5703125" style="35" bestFit="1" customWidth="1"/>
    <col min="15364" max="15364" width="13.28515625" style="35" customWidth="1"/>
    <col min="15365" max="15365" width="0" style="35" hidden="1" customWidth="1"/>
    <col min="15366" max="15367" width="12.28515625" style="35" customWidth="1"/>
    <col min="15368" max="15368" width="10.28515625" style="35" customWidth="1"/>
    <col min="15369" max="15369" width="12.85546875" style="35" customWidth="1"/>
    <col min="15370" max="15616" width="9.140625" style="35"/>
    <col min="15617" max="15617" width="87.7109375" style="35" bestFit="1" customWidth="1"/>
    <col min="15618" max="15618" width="10.85546875" style="35" customWidth="1"/>
    <col min="15619" max="15619" width="24.5703125" style="35" bestFit="1" customWidth="1"/>
    <col min="15620" max="15620" width="13.28515625" style="35" customWidth="1"/>
    <col min="15621" max="15621" width="0" style="35" hidden="1" customWidth="1"/>
    <col min="15622" max="15623" width="12.28515625" style="35" customWidth="1"/>
    <col min="15624" max="15624" width="10.28515625" style="35" customWidth="1"/>
    <col min="15625" max="15625" width="12.85546875" style="35" customWidth="1"/>
    <col min="15626" max="15872" width="9.140625" style="35"/>
    <col min="15873" max="15873" width="87.7109375" style="35" bestFit="1" customWidth="1"/>
    <col min="15874" max="15874" width="10.85546875" style="35" customWidth="1"/>
    <col min="15875" max="15875" width="24.5703125" style="35" bestFit="1" customWidth="1"/>
    <col min="15876" max="15876" width="13.28515625" style="35" customWidth="1"/>
    <col min="15877" max="15877" width="0" style="35" hidden="1" customWidth="1"/>
    <col min="15878" max="15879" width="12.28515625" style="35" customWidth="1"/>
    <col min="15880" max="15880" width="10.28515625" style="35" customWidth="1"/>
    <col min="15881" max="15881" width="12.85546875" style="35" customWidth="1"/>
    <col min="15882" max="16128" width="9.140625" style="35"/>
    <col min="16129" max="16129" width="87.7109375" style="35" bestFit="1" customWidth="1"/>
    <col min="16130" max="16130" width="10.85546875" style="35" customWidth="1"/>
    <col min="16131" max="16131" width="24.5703125" style="35" bestFit="1" customWidth="1"/>
    <col min="16132" max="16132" width="13.28515625" style="35" customWidth="1"/>
    <col min="16133" max="16133" width="0" style="35" hidden="1" customWidth="1"/>
    <col min="16134" max="16135" width="12.28515625" style="35" customWidth="1"/>
    <col min="16136" max="16136" width="10.28515625" style="35" customWidth="1"/>
    <col min="16137" max="16137" width="12.85546875" style="35" customWidth="1"/>
    <col min="16138" max="16384" width="9.140625" style="35"/>
  </cols>
  <sheetData>
    <row r="1" spans="1:11" ht="31.5" customHeight="1" x14ac:dyDescent="0.35">
      <c r="A1" s="30" t="s">
        <v>143</v>
      </c>
      <c r="D1" s="32"/>
      <c r="I1" s="35"/>
    </row>
    <row r="2" spans="1:11" ht="20.25" customHeight="1" x14ac:dyDescent="0.2">
      <c r="A2" s="36"/>
      <c r="B2" s="37"/>
      <c r="I2" s="35"/>
    </row>
    <row r="3" spans="1:11" ht="12.75" customHeight="1" x14ac:dyDescent="0.2">
      <c r="A3" s="36"/>
      <c r="B3" s="37"/>
      <c r="I3" s="35"/>
    </row>
    <row r="4" spans="1:11" ht="12.75" customHeight="1" x14ac:dyDescent="0.2">
      <c r="A4" s="36"/>
      <c r="B4" s="37"/>
      <c r="I4" s="35"/>
    </row>
    <row r="5" spans="1:11" ht="28.5" customHeight="1" x14ac:dyDescent="0.2">
      <c r="A5" s="36"/>
      <c r="B5" s="37"/>
      <c r="I5" s="35"/>
    </row>
    <row r="6" spans="1:11" ht="28.5" customHeight="1" x14ac:dyDescent="0.2">
      <c r="A6" s="36"/>
      <c r="B6" s="37"/>
      <c r="I6" s="35"/>
    </row>
    <row r="7" spans="1:11" ht="17.25" customHeight="1" x14ac:dyDescent="0.2">
      <c r="A7" s="39" t="s">
        <v>150</v>
      </c>
      <c r="B7" s="37"/>
      <c r="I7" s="35"/>
    </row>
    <row r="8" spans="1:11" ht="17.25" customHeight="1" x14ac:dyDescent="0.2">
      <c r="A8" s="39"/>
      <c r="B8" s="37"/>
      <c r="I8" s="35"/>
    </row>
    <row r="9" spans="1:11" ht="17.25" customHeight="1" x14ac:dyDescent="0.2">
      <c r="A9" s="39"/>
      <c r="B9" s="37"/>
      <c r="I9" s="35"/>
    </row>
    <row r="10" spans="1:11" ht="17.25" customHeight="1" x14ac:dyDescent="0.2">
      <c r="A10" s="40" t="s">
        <v>151</v>
      </c>
      <c r="B10" s="37"/>
      <c r="I10" s="35"/>
    </row>
    <row r="11" spans="1:11" ht="17.25" customHeight="1" x14ac:dyDescent="0.2">
      <c r="A11" s="115" t="s">
        <v>152</v>
      </c>
      <c r="B11" s="115"/>
      <c r="C11" s="115"/>
      <c r="D11" s="115"/>
      <c r="F11" s="114" t="s">
        <v>153</v>
      </c>
      <c r="G11" s="114"/>
      <c r="H11" s="114"/>
      <c r="I11" s="35"/>
    </row>
    <row r="12" spans="1:11" ht="49.5" customHeight="1" x14ac:dyDescent="0.2">
      <c r="A12" s="41" t="s">
        <v>131</v>
      </c>
      <c r="B12" s="41" t="s">
        <v>154</v>
      </c>
      <c r="C12" s="41" t="s">
        <v>155</v>
      </c>
      <c r="D12" s="41" t="s">
        <v>156</v>
      </c>
      <c r="E12" s="42" t="s">
        <v>154</v>
      </c>
      <c r="F12" s="43" t="s">
        <v>157</v>
      </c>
      <c r="G12" s="44"/>
      <c r="H12" s="44"/>
      <c r="I12" s="35"/>
    </row>
    <row r="13" spans="1:11" x14ac:dyDescent="0.2">
      <c r="A13" s="91" t="s">
        <v>60</v>
      </c>
      <c r="B13" s="95">
        <v>42536</v>
      </c>
      <c r="C13" s="91" t="s">
        <v>61</v>
      </c>
      <c r="D13" s="91">
        <v>86281</v>
      </c>
      <c r="E13" s="42"/>
      <c r="F13" s="100">
        <v>26390</v>
      </c>
      <c r="G13" s="44"/>
      <c r="H13" s="44"/>
      <c r="I13" s="35"/>
      <c r="K13" s="69"/>
    </row>
    <row r="14" spans="1:11" x14ac:dyDescent="0.2">
      <c r="A14" s="91" t="s">
        <v>56</v>
      </c>
      <c r="B14" s="95">
        <v>42536</v>
      </c>
      <c r="C14" s="91" t="s">
        <v>57</v>
      </c>
      <c r="D14" s="91">
        <v>78534</v>
      </c>
      <c r="E14" s="42"/>
      <c r="F14" s="100">
        <v>38197.199999999997</v>
      </c>
      <c r="G14" s="44"/>
      <c r="H14" s="44"/>
      <c r="I14" s="35"/>
    </row>
    <row r="15" spans="1:11" x14ac:dyDescent="0.2">
      <c r="A15" s="91" t="s">
        <v>49</v>
      </c>
      <c r="B15" s="95">
        <v>42536</v>
      </c>
      <c r="C15" s="91" t="s">
        <v>51</v>
      </c>
      <c r="D15" s="91">
        <v>92160</v>
      </c>
      <c r="E15" s="42"/>
      <c r="F15" s="100">
        <v>74279.8</v>
      </c>
      <c r="G15" s="44"/>
      <c r="H15" s="44"/>
      <c r="I15" s="35"/>
    </row>
    <row r="16" spans="1:11" x14ac:dyDescent="0.2">
      <c r="A16" s="91" t="s">
        <v>104</v>
      </c>
      <c r="B16" s="95">
        <v>42636</v>
      </c>
      <c r="C16" s="91" t="s">
        <v>105</v>
      </c>
      <c r="D16" s="98">
        <v>92230</v>
      </c>
      <c r="E16" s="42"/>
      <c r="F16" s="100">
        <v>17110</v>
      </c>
      <c r="G16" s="44"/>
      <c r="H16" s="44"/>
      <c r="I16" s="35"/>
    </row>
    <row r="17" spans="1:10" x14ac:dyDescent="0.2">
      <c r="A17" s="91" t="s">
        <v>56</v>
      </c>
      <c r="B17" s="95">
        <v>42536</v>
      </c>
      <c r="C17" s="91" t="s">
        <v>57</v>
      </c>
      <c r="D17" s="98">
        <v>78534</v>
      </c>
      <c r="E17" s="42"/>
      <c r="F17" s="100">
        <v>52524.54</v>
      </c>
      <c r="G17" s="44"/>
      <c r="H17" s="44"/>
      <c r="I17" s="35"/>
    </row>
    <row r="18" spans="1:10" x14ac:dyDescent="0.2">
      <c r="A18" s="91" t="s">
        <v>60</v>
      </c>
      <c r="B18" s="95">
        <v>42536</v>
      </c>
      <c r="C18" s="91" t="s">
        <v>61</v>
      </c>
      <c r="D18" s="98">
        <v>86281</v>
      </c>
      <c r="E18" s="42"/>
      <c r="F18" s="100">
        <v>64300</v>
      </c>
      <c r="G18" s="44"/>
      <c r="H18" s="44"/>
      <c r="I18" s="35"/>
    </row>
    <row r="19" spans="1:10" x14ac:dyDescent="0.2">
      <c r="A19" s="45" t="s">
        <v>60</v>
      </c>
      <c r="B19" s="46">
        <v>42536</v>
      </c>
      <c r="C19" s="45" t="s">
        <v>61</v>
      </c>
      <c r="D19" s="98">
        <v>86281</v>
      </c>
      <c r="E19" s="42"/>
      <c r="F19" s="48">
        <v>64300</v>
      </c>
      <c r="G19" s="44"/>
      <c r="H19" s="44"/>
      <c r="I19" s="35"/>
    </row>
    <row r="20" spans="1:10" x14ac:dyDescent="0.2">
      <c r="A20" s="45" t="s">
        <v>165</v>
      </c>
      <c r="B20" s="46">
        <v>42452</v>
      </c>
      <c r="C20" s="45" t="s">
        <v>166</v>
      </c>
      <c r="D20" s="98">
        <v>94400</v>
      </c>
      <c r="E20" s="42"/>
      <c r="F20" s="48">
        <v>71990.179999999993</v>
      </c>
      <c r="G20" s="44"/>
      <c r="H20" s="44"/>
      <c r="I20" s="35"/>
    </row>
    <row r="21" spans="1:10" ht="17.25" customHeight="1" x14ac:dyDescent="0.2">
      <c r="A21" s="45" t="s">
        <v>167</v>
      </c>
      <c r="B21" s="46">
        <v>42373</v>
      </c>
      <c r="C21" s="45" t="s">
        <v>51</v>
      </c>
      <c r="D21" s="98">
        <v>92160</v>
      </c>
      <c r="E21" s="42"/>
      <c r="F21" s="48">
        <v>76464.95</v>
      </c>
      <c r="G21" s="44"/>
      <c r="H21" s="44"/>
      <c r="I21" s="35"/>
    </row>
    <row r="22" spans="1:10" ht="17.25" customHeight="1" x14ac:dyDescent="0.2">
      <c r="A22" s="45"/>
      <c r="B22" s="46"/>
      <c r="C22" s="45"/>
      <c r="D22" s="47"/>
      <c r="E22" s="42"/>
      <c r="F22" s="48"/>
      <c r="G22" s="44"/>
      <c r="H22" s="44"/>
      <c r="I22" s="35"/>
    </row>
    <row r="23" spans="1:10" ht="15" customHeight="1" x14ac:dyDescent="0.2">
      <c r="A23" s="45"/>
      <c r="B23" s="46"/>
      <c r="C23" s="45"/>
      <c r="D23" s="47"/>
      <c r="E23" s="42"/>
      <c r="F23" s="48"/>
      <c r="G23" s="44"/>
      <c r="H23" s="44"/>
      <c r="I23" s="35"/>
    </row>
    <row r="24" spans="1:10" ht="15" customHeight="1" x14ac:dyDescent="0.2">
      <c r="A24" s="45"/>
      <c r="B24" s="46"/>
      <c r="C24" s="45"/>
      <c r="D24" s="47"/>
      <c r="E24" s="42"/>
      <c r="F24" s="48"/>
      <c r="G24" s="44"/>
      <c r="H24" s="44"/>
      <c r="I24" s="35"/>
      <c r="J24" s="69"/>
    </row>
    <row r="25" spans="1:10" ht="15" customHeight="1" x14ac:dyDescent="0.2">
      <c r="A25" s="49"/>
      <c r="B25" s="50"/>
      <c r="C25" s="49"/>
      <c r="D25" s="51"/>
      <c r="E25" s="52"/>
      <c r="F25" s="53"/>
      <c r="G25" s="54"/>
      <c r="H25" s="54"/>
      <c r="I25" s="35"/>
    </row>
    <row r="26" spans="1:10" ht="14.25" customHeight="1" x14ac:dyDescent="0.2">
      <c r="A26" s="40" t="s">
        <v>158</v>
      </c>
      <c r="B26" s="37"/>
      <c r="I26" s="35"/>
    </row>
    <row r="27" spans="1:10" ht="14.25" customHeight="1" x14ac:dyDescent="0.2">
      <c r="A27" s="107" t="s">
        <v>152</v>
      </c>
      <c r="B27" s="108"/>
      <c r="C27" s="108"/>
      <c r="D27" s="109"/>
      <c r="F27" s="110" t="s">
        <v>153</v>
      </c>
      <c r="G27" s="116"/>
      <c r="H27" s="116"/>
      <c r="I27" s="35"/>
    </row>
    <row r="28" spans="1:10" ht="49.5" customHeight="1" x14ac:dyDescent="0.2">
      <c r="A28" s="55" t="s">
        <v>131</v>
      </c>
      <c r="B28" s="55" t="s">
        <v>154</v>
      </c>
      <c r="C28" s="55" t="s">
        <v>155</v>
      </c>
      <c r="D28" s="55" t="s">
        <v>156</v>
      </c>
      <c r="E28" s="56" t="s">
        <v>154</v>
      </c>
      <c r="F28" s="43" t="s">
        <v>157</v>
      </c>
      <c r="G28" s="57"/>
      <c r="H28" s="57"/>
      <c r="I28" s="35"/>
    </row>
    <row r="29" spans="1:10" ht="14.25" customHeight="1" x14ac:dyDescent="0.2">
      <c r="A29" s="58" t="s">
        <v>97</v>
      </c>
      <c r="B29" s="59">
        <v>42636</v>
      </c>
      <c r="C29" s="58" t="s">
        <v>98</v>
      </c>
      <c r="D29" s="99">
        <v>3800</v>
      </c>
      <c r="E29" s="60"/>
      <c r="F29" s="48">
        <v>97481.1</v>
      </c>
      <c r="G29" s="61"/>
      <c r="H29" s="61"/>
      <c r="I29" s="35"/>
    </row>
    <row r="30" spans="1:10" ht="14.25" customHeight="1" x14ac:dyDescent="0.2">
      <c r="A30" s="58" t="s">
        <v>49</v>
      </c>
      <c r="B30" s="59">
        <v>42536</v>
      </c>
      <c r="C30" s="58" t="s">
        <v>51</v>
      </c>
      <c r="D30" s="99">
        <v>92160</v>
      </c>
      <c r="E30" s="60"/>
      <c r="F30" s="48">
        <v>188960.79</v>
      </c>
      <c r="G30" s="61"/>
      <c r="H30" s="61"/>
      <c r="I30" s="35"/>
    </row>
    <row r="31" spans="1:10" ht="14.25" customHeight="1" x14ac:dyDescent="0.2">
      <c r="A31" s="58"/>
      <c r="B31" s="59"/>
      <c r="C31" s="58"/>
      <c r="D31" s="58"/>
      <c r="E31" s="60"/>
      <c r="F31" s="48"/>
      <c r="G31" s="61"/>
      <c r="H31" s="61"/>
      <c r="I31" s="35"/>
    </row>
    <row r="32" spans="1:10" ht="14.25" customHeight="1" x14ac:dyDescent="0.2">
      <c r="A32" s="58"/>
      <c r="B32" s="59"/>
      <c r="C32" s="58"/>
      <c r="D32" s="58"/>
      <c r="E32" s="60"/>
      <c r="F32" s="48"/>
      <c r="G32" s="61"/>
      <c r="H32" s="61"/>
      <c r="I32" s="35"/>
    </row>
    <row r="33" spans="1:9" ht="14.25" customHeight="1" x14ac:dyDescent="0.2">
      <c r="A33" s="62"/>
      <c r="B33" s="37"/>
      <c r="I33" s="35"/>
    </row>
    <row r="34" spans="1:9" ht="14.25" customHeight="1" x14ac:dyDescent="0.2">
      <c r="A34" s="40" t="s">
        <v>159</v>
      </c>
      <c r="B34" s="37"/>
      <c r="I34" s="35"/>
    </row>
    <row r="35" spans="1:9" ht="14.25" customHeight="1" x14ac:dyDescent="0.2">
      <c r="A35" s="107" t="s">
        <v>152</v>
      </c>
      <c r="B35" s="108"/>
      <c r="C35" s="108"/>
      <c r="D35" s="109"/>
      <c r="F35" s="110" t="s">
        <v>153</v>
      </c>
      <c r="G35" s="110"/>
      <c r="H35" s="110"/>
      <c r="I35" s="35"/>
    </row>
    <row r="36" spans="1:9" ht="41.25" customHeight="1" x14ac:dyDescent="0.2">
      <c r="A36" s="55" t="s">
        <v>131</v>
      </c>
      <c r="B36" s="55" t="s">
        <v>154</v>
      </c>
      <c r="C36" s="55" t="s">
        <v>155</v>
      </c>
      <c r="D36" s="55" t="s">
        <v>156</v>
      </c>
      <c r="E36" s="56" t="s">
        <v>154</v>
      </c>
      <c r="F36" s="43" t="s">
        <v>157</v>
      </c>
      <c r="G36" s="57"/>
      <c r="H36" s="57"/>
      <c r="I36" s="35"/>
    </row>
    <row r="37" spans="1:9" ht="14.25" customHeight="1" x14ac:dyDescent="0.2">
      <c r="A37" s="63"/>
      <c r="B37" s="63"/>
      <c r="C37" s="63"/>
      <c r="D37" s="63"/>
      <c r="E37" s="56"/>
      <c r="F37" s="64"/>
      <c r="G37" s="61"/>
      <c r="H37" s="61"/>
      <c r="I37" s="35"/>
    </row>
    <row r="38" spans="1:9" ht="14.25" customHeight="1" x14ac:dyDescent="0.2">
      <c r="A38" s="63"/>
      <c r="B38" s="63"/>
      <c r="C38" s="63"/>
      <c r="D38" s="63"/>
      <c r="E38" s="56"/>
      <c r="F38" s="64"/>
      <c r="G38" s="61"/>
      <c r="H38" s="61"/>
      <c r="I38" s="35"/>
    </row>
    <row r="39" spans="1:9" ht="14.25" customHeight="1" x14ac:dyDescent="0.2">
      <c r="A39" s="63"/>
      <c r="B39" s="63"/>
      <c r="C39" s="63"/>
      <c r="D39" s="63"/>
      <c r="E39" s="56"/>
      <c r="F39" s="64"/>
      <c r="G39" s="61"/>
      <c r="H39" s="61"/>
      <c r="I39" s="35"/>
    </row>
    <row r="40" spans="1:9" ht="14.25" customHeight="1" x14ac:dyDescent="0.2">
      <c r="A40" s="63"/>
      <c r="B40" s="63"/>
      <c r="C40" s="63"/>
      <c r="D40" s="63"/>
      <c r="E40" s="56"/>
      <c r="F40" s="64"/>
      <c r="G40" s="61"/>
      <c r="H40" s="61"/>
      <c r="I40" s="35"/>
    </row>
    <row r="41" spans="1:9" ht="14.25" customHeight="1" x14ac:dyDescent="0.2">
      <c r="A41" s="62"/>
      <c r="B41" s="37"/>
      <c r="I41" s="35"/>
    </row>
    <row r="42" spans="1:9" ht="14.25" customHeight="1" x14ac:dyDescent="0.2">
      <c r="A42" s="62"/>
      <c r="B42" s="37"/>
      <c r="I42" s="35"/>
    </row>
    <row r="43" spans="1:9" ht="14.25" customHeight="1" x14ac:dyDescent="0.2">
      <c r="A43" s="39" t="s">
        <v>160</v>
      </c>
      <c r="B43" s="37"/>
      <c r="I43" s="35"/>
    </row>
    <row r="44" spans="1:9" ht="14.25" customHeight="1" x14ac:dyDescent="0.2">
      <c r="A44" s="39"/>
      <c r="B44" s="37"/>
      <c r="I44" s="35"/>
    </row>
    <row r="45" spans="1:9" ht="14.25" customHeight="1" x14ac:dyDescent="0.2">
      <c r="A45" s="39"/>
      <c r="B45" s="37"/>
      <c r="I45" s="35"/>
    </row>
    <row r="46" spans="1:9" ht="14.25" customHeight="1" x14ac:dyDescent="0.2">
      <c r="A46" s="40" t="s">
        <v>151</v>
      </c>
      <c r="B46" s="37"/>
      <c r="I46" s="35"/>
    </row>
    <row r="47" spans="1:9" ht="14.25" customHeight="1" x14ac:dyDescent="0.2">
      <c r="A47" s="107" t="s">
        <v>152</v>
      </c>
      <c r="B47" s="108"/>
      <c r="C47" s="108"/>
      <c r="D47" s="109"/>
      <c r="F47" s="110" t="s">
        <v>153</v>
      </c>
      <c r="G47" s="110"/>
      <c r="H47" s="110"/>
      <c r="I47" s="35"/>
    </row>
    <row r="48" spans="1:9" ht="49.5" customHeight="1" x14ac:dyDescent="0.2">
      <c r="A48" s="80" t="s">
        <v>131</v>
      </c>
      <c r="B48" s="80" t="s">
        <v>154</v>
      </c>
      <c r="C48" s="80" t="s">
        <v>155</v>
      </c>
      <c r="D48" s="80" t="s">
        <v>156</v>
      </c>
      <c r="E48" s="81" t="s">
        <v>154</v>
      </c>
      <c r="F48" s="82" t="s">
        <v>157</v>
      </c>
      <c r="G48" s="57"/>
      <c r="H48" s="57"/>
      <c r="I48" s="35"/>
    </row>
    <row r="49" spans="1:9" ht="14.25" customHeight="1" x14ac:dyDescent="0.2">
      <c r="A49" s="91" t="s">
        <v>25</v>
      </c>
      <c r="B49" s="95">
        <v>42460</v>
      </c>
      <c r="C49" s="91" t="s">
        <v>26</v>
      </c>
      <c r="D49" s="91">
        <v>91745</v>
      </c>
      <c r="E49" s="66"/>
      <c r="F49" s="101">
        <v>21939.200000000001</v>
      </c>
      <c r="G49" s="92"/>
      <c r="H49" s="61"/>
      <c r="I49" s="35"/>
    </row>
    <row r="50" spans="1:9" ht="14.25" customHeight="1" x14ac:dyDescent="0.2">
      <c r="A50" s="91" t="s">
        <v>71</v>
      </c>
      <c r="B50" s="95">
        <v>42558</v>
      </c>
      <c r="C50" s="91" t="s">
        <v>72</v>
      </c>
      <c r="D50" s="91">
        <v>76140</v>
      </c>
      <c r="E50" s="42"/>
      <c r="F50" s="101">
        <v>71280</v>
      </c>
      <c r="G50" s="92"/>
      <c r="H50" s="61"/>
      <c r="I50" s="35"/>
    </row>
    <row r="51" spans="1:9" ht="14.25" customHeight="1" x14ac:dyDescent="0.2">
      <c r="A51" s="55"/>
      <c r="B51" s="55"/>
      <c r="C51" s="55"/>
      <c r="D51" s="55"/>
      <c r="E51" s="93"/>
      <c r="F51" s="94"/>
      <c r="G51" s="61"/>
      <c r="H51" s="61"/>
      <c r="I51" s="35"/>
    </row>
    <row r="52" spans="1:9" ht="14.25" customHeight="1" x14ac:dyDescent="0.2">
      <c r="A52" s="63"/>
      <c r="B52" s="63"/>
      <c r="C52" s="63"/>
      <c r="D52" s="63"/>
      <c r="E52" s="56"/>
      <c r="F52" s="64"/>
      <c r="G52" s="61"/>
      <c r="H52" s="61"/>
      <c r="I52" s="35"/>
    </row>
    <row r="53" spans="1:9" ht="14.25" customHeight="1" x14ac:dyDescent="0.2">
      <c r="A53" s="39"/>
      <c r="B53" s="37"/>
      <c r="I53" s="35"/>
    </row>
    <row r="54" spans="1:9" ht="14.25" customHeight="1" x14ac:dyDescent="0.2">
      <c r="A54" s="40" t="s">
        <v>161</v>
      </c>
      <c r="B54" s="37"/>
      <c r="I54" s="35"/>
    </row>
    <row r="55" spans="1:9" ht="14.25" customHeight="1" x14ac:dyDescent="0.2">
      <c r="A55" s="111" t="s">
        <v>152</v>
      </c>
      <c r="B55" s="112"/>
      <c r="C55" s="112"/>
      <c r="D55" s="113"/>
      <c r="F55" s="114" t="s">
        <v>153</v>
      </c>
      <c r="G55" s="114"/>
      <c r="H55" s="114"/>
      <c r="I55" s="35"/>
    </row>
    <row r="56" spans="1:9" ht="42.75" customHeight="1" x14ac:dyDescent="0.2">
      <c r="A56" s="41" t="s">
        <v>131</v>
      </c>
      <c r="B56" s="41" t="s">
        <v>154</v>
      </c>
      <c r="C56" s="41" t="s">
        <v>155</v>
      </c>
      <c r="D56" s="41" t="s">
        <v>156</v>
      </c>
      <c r="E56" s="42" t="s">
        <v>154</v>
      </c>
      <c r="F56" s="43" t="s">
        <v>157</v>
      </c>
      <c r="G56" s="44"/>
      <c r="H56" s="44"/>
      <c r="I56" s="35"/>
    </row>
    <row r="57" spans="1:9" x14ac:dyDescent="0.2">
      <c r="A57" s="45" t="s">
        <v>113</v>
      </c>
      <c r="B57" s="97">
        <v>42698</v>
      </c>
      <c r="C57" s="45" t="s">
        <v>114</v>
      </c>
      <c r="D57" s="45">
        <v>44301</v>
      </c>
      <c r="E57" s="67"/>
      <c r="F57" s="102">
        <v>92850</v>
      </c>
      <c r="G57" s="44"/>
      <c r="H57" s="44"/>
      <c r="I57" s="35"/>
    </row>
    <row r="58" spans="1:9" x14ac:dyDescent="0.2">
      <c r="A58" s="45" t="s">
        <v>75</v>
      </c>
      <c r="B58" s="97">
        <v>42558</v>
      </c>
      <c r="C58" s="45" t="s">
        <v>76</v>
      </c>
      <c r="D58" s="45">
        <v>92300</v>
      </c>
      <c r="E58" s="71"/>
      <c r="F58" s="103">
        <v>169968.8</v>
      </c>
      <c r="G58" s="44"/>
      <c r="H58" s="44"/>
      <c r="I58" s="35"/>
    </row>
    <row r="59" spans="1:9" x14ac:dyDescent="0.2">
      <c r="A59" s="67"/>
      <c r="B59" s="67"/>
      <c r="C59" s="67"/>
      <c r="D59" s="67"/>
      <c r="E59" s="67"/>
      <c r="F59" s="102"/>
      <c r="G59" s="44"/>
      <c r="H59" s="44"/>
      <c r="I59" s="35"/>
    </row>
    <row r="60" spans="1:9" x14ac:dyDescent="0.2">
      <c r="A60" s="67"/>
      <c r="B60" s="67"/>
      <c r="C60" s="67"/>
      <c r="D60" s="96"/>
      <c r="E60" s="67"/>
      <c r="F60" s="102"/>
      <c r="G60" s="44"/>
      <c r="H60" s="44"/>
      <c r="I60" s="35"/>
    </row>
    <row r="61" spans="1:9" x14ac:dyDescent="0.2">
      <c r="A61" s="67"/>
      <c r="B61" s="67"/>
      <c r="C61" s="67"/>
      <c r="D61" s="67"/>
      <c r="E61" s="67"/>
      <c r="F61" s="102"/>
      <c r="G61" s="68"/>
      <c r="H61" s="68"/>
      <c r="I61" s="35"/>
    </row>
    <row r="62" spans="1:9" ht="14.25" customHeight="1" x14ac:dyDescent="0.2">
      <c r="A62" s="67"/>
      <c r="B62" s="67"/>
      <c r="C62" s="67"/>
      <c r="D62" s="67"/>
      <c r="E62" s="67"/>
      <c r="F62" s="102"/>
      <c r="G62" s="68"/>
      <c r="H62" s="68"/>
      <c r="I62" s="35"/>
    </row>
    <row r="63" spans="1:9" ht="14.25" customHeight="1" x14ac:dyDescent="0.2">
      <c r="A63" s="67"/>
      <c r="B63" s="67"/>
      <c r="C63" s="67"/>
      <c r="D63" s="67"/>
      <c r="E63" s="67"/>
      <c r="F63" s="102"/>
      <c r="G63" s="68"/>
      <c r="H63" s="68"/>
      <c r="I63" s="35"/>
    </row>
    <row r="64" spans="1:9" ht="14.25" customHeight="1" x14ac:dyDescent="0.2">
      <c r="A64" s="67"/>
      <c r="B64" s="67"/>
      <c r="C64" s="67"/>
      <c r="D64" s="67"/>
      <c r="E64" s="67"/>
      <c r="F64" s="102"/>
      <c r="G64" s="68"/>
      <c r="H64" s="68"/>
      <c r="I64" s="35"/>
    </row>
    <row r="65" spans="1:9" ht="14.25" customHeight="1" x14ac:dyDescent="0.2">
      <c r="A65" s="35"/>
      <c r="B65" s="35"/>
      <c r="C65" s="35"/>
      <c r="D65" s="35"/>
      <c r="E65" s="35"/>
      <c r="F65" s="69"/>
      <c r="I65" s="35"/>
    </row>
    <row r="66" spans="1:9" ht="14.25" customHeight="1" x14ac:dyDescent="0.2">
      <c r="A66" s="49"/>
      <c r="B66" s="37"/>
      <c r="I66" s="35"/>
    </row>
    <row r="67" spans="1:9" ht="14.25" customHeight="1" x14ac:dyDescent="0.2">
      <c r="A67" s="40" t="s">
        <v>162</v>
      </c>
      <c r="B67" s="37"/>
    </row>
    <row r="68" spans="1:9" ht="14.25" customHeight="1" x14ac:dyDescent="0.2">
      <c r="A68" s="111" t="s">
        <v>152</v>
      </c>
      <c r="B68" s="112"/>
      <c r="C68" s="112"/>
      <c r="D68" s="113"/>
      <c r="F68" s="114" t="s">
        <v>153</v>
      </c>
      <c r="G68" s="114"/>
      <c r="H68" s="114"/>
    </row>
    <row r="69" spans="1:9" ht="42.75" customHeight="1" x14ac:dyDescent="0.2">
      <c r="A69" s="41" t="s">
        <v>131</v>
      </c>
      <c r="B69" s="41" t="s">
        <v>154</v>
      </c>
      <c r="C69" s="41" t="s">
        <v>155</v>
      </c>
      <c r="D69" s="41" t="s">
        <v>156</v>
      </c>
      <c r="E69" s="42" t="s">
        <v>154</v>
      </c>
      <c r="F69" s="43" t="s">
        <v>157</v>
      </c>
      <c r="G69" s="44"/>
      <c r="H69" s="44"/>
    </row>
    <row r="70" spans="1:9" ht="14.25" customHeight="1" x14ac:dyDescent="0.2">
      <c r="A70" s="45" t="s">
        <v>106</v>
      </c>
      <c r="B70" s="97">
        <v>42669</v>
      </c>
      <c r="C70" s="45" t="s">
        <v>107</v>
      </c>
      <c r="D70" s="45">
        <v>31036</v>
      </c>
      <c r="E70" s="66"/>
      <c r="F70" s="103">
        <v>700000</v>
      </c>
      <c r="G70" s="44"/>
      <c r="H70" s="44"/>
    </row>
    <row r="71" spans="1:9" ht="14.25" customHeight="1" x14ac:dyDescent="0.2">
      <c r="A71" s="45" t="s">
        <v>16</v>
      </c>
      <c r="B71" s="97">
        <v>42445</v>
      </c>
      <c r="C71" s="45" t="s">
        <v>18</v>
      </c>
      <c r="D71" s="45">
        <v>75011</v>
      </c>
      <c r="E71" s="66"/>
      <c r="F71" s="103">
        <v>905000</v>
      </c>
      <c r="G71" s="44"/>
      <c r="H71" s="44"/>
    </row>
    <row r="72" spans="1:9" ht="14.25" customHeight="1" x14ac:dyDescent="0.2">
      <c r="A72" s="45"/>
      <c r="B72" s="46"/>
      <c r="C72" s="45"/>
      <c r="D72" s="45"/>
      <c r="E72" s="66"/>
      <c r="F72" s="104"/>
      <c r="G72" s="44"/>
      <c r="H72" s="44"/>
    </row>
    <row r="73" spans="1:9" ht="14.25" customHeight="1" x14ac:dyDescent="0.2">
      <c r="A73" s="45"/>
      <c r="B73" s="46"/>
      <c r="C73" s="45"/>
      <c r="D73" s="45"/>
      <c r="E73" s="70"/>
      <c r="F73" s="65"/>
      <c r="G73" s="44"/>
      <c r="H73" s="44"/>
    </row>
    <row r="74" spans="1:9" ht="14.25" customHeight="1" x14ac:dyDescent="0.2">
      <c r="A74" s="45"/>
      <c r="B74" s="46"/>
      <c r="C74" s="45"/>
      <c r="D74" s="45"/>
      <c r="E74" s="70"/>
      <c r="F74" s="65"/>
      <c r="G74" s="44"/>
      <c r="H74" s="44"/>
    </row>
    <row r="75" spans="1:9" ht="14.25" customHeight="1" x14ac:dyDescent="0.2">
      <c r="A75" s="45"/>
      <c r="B75" s="46"/>
      <c r="C75" s="45"/>
      <c r="D75" s="45"/>
      <c r="E75" s="70"/>
      <c r="F75" s="65"/>
      <c r="G75" s="44"/>
      <c r="H75" s="44"/>
    </row>
    <row r="76" spans="1:9" ht="14.25" customHeight="1" x14ac:dyDescent="0.2">
      <c r="A76" s="45"/>
      <c r="B76" s="46"/>
      <c r="C76" s="45"/>
      <c r="D76" s="45"/>
      <c r="E76" s="70"/>
      <c r="F76" s="65"/>
      <c r="G76" s="44"/>
      <c r="H76" s="44"/>
    </row>
    <row r="77" spans="1:9" ht="14.25" customHeight="1" x14ac:dyDescent="0.2">
      <c r="A77" s="45"/>
      <c r="B77" s="46"/>
      <c r="C77" s="45"/>
      <c r="D77" s="45"/>
      <c r="E77" s="71"/>
      <c r="F77" s="65"/>
      <c r="G77" s="72"/>
      <c r="H77" s="72"/>
    </row>
    <row r="78" spans="1:9" s="79" customFormat="1" ht="14.25" customHeight="1" x14ac:dyDescent="0.2">
      <c r="A78" s="73" t="s">
        <v>163</v>
      </c>
      <c r="B78" s="74"/>
      <c r="C78" s="75"/>
      <c r="D78" s="76"/>
      <c r="E78" s="75"/>
      <c r="F78" s="77"/>
      <c r="G78" s="75"/>
      <c r="H78" s="75"/>
      <c r="I78" s="78"/>
    </row>
    <row r="79" spans="1:9" s="79" customFormat="1" ht="14.25" customHeight="1" x14ac:dyDescent="0.2">
      <c r="A79" s="73"/>
      <c r="B79" s="74"/>
      <c r="C79" s="75"/>
      <c r="D79" s="76"/>
      <c r="E79" s="75"/>
      <c r="F79" s="77"/>
      <c r="G79" s="75"/>
      <c r="H79" s="75"/>
      <c r="I79" s="78"/>
    </row>
    <row r="80" spans="1:9" s="79" customFormat="1" ht="14.25" customHeight="1" x14ac:dyDescent="0.2">
      <c r="A80" s="73"/>
      <c r="B80" s="74"/>
      <c r="C80" s="75"/>
      <c r="D80" s="76"/>
      <c r="E80" s="75"/>
      <c r="F80" s="77"/>
      <c r="G80" s="75"/>
      <c r="H80" s="75"/>
      <c r="I80" s="78"/>
    </row>
    <row r="81" spans="1:9" s="79" customFormat="1" ht="14.25" customHeight="1" x14ac:dyDescent="0.2">
      <c r="A81" s="40" t="s">
        <v>151</v>
      </c>
      <c r="B81" s="37"/>
      <c r="C81" s="31"/>
      <c r="D81" s="38"/>
      <c r="E81" s="31"/>
      <c r="F81" s="33"/>
      <c r="G81" s="31"/>
      <c r="H81" s="31"/>
      <c r="I81" s="78"/>
    </row>
    <row r="82" spans="1:9" s="79" customFormat="1" ht="14.25" customHeight="1" x14ac:dyDescent="0.2">
      <c r="A82" s="107" t="s">
        <v>152</v>
      </c>
      <c r="B82" s="108"/>
      <c r="C82" s="108"/>
      <c r="D82" s="109"/>
      <c r="E82" s="31"/>
      <c r="F82" s="110" t="s">
        <v>153</v>
      </c>
      <c r="G82" s="110"/>
      <c r="H82" s="110"/>
      <c r="I82" s="78"/>
    </row>
    <row r="83" spans="1:9" s="79" customFormat="1" ht="49.5" customHeight="1" x14ac:dyDescent="0.2">
      <c r="A83" s="80" t="s">
        <v>131</v>
      </c>
      <c r="B83" s="80" t="s">
        <v>154</v>
      </c>
      <c r="C83" s="80" t="s">
        <v>155</v>
      </c>
      <c r="D83" s="80" t="s">
        <v>156</v>
      </c>
      <c r="E83" s="81" t="s">
        <v>154</v>
      </c>
      <c r="F83" s="82" t="s">
        <v>157</v>
      </c>
      <c r="G83" s="83"/>
      <c r="H83" s="83"/>
      <c r="I83" s="78"/>
    </row>
    <row r="84" spans="1:9" s="79" customFormat="1" ht="14.25" customHeight="1" x14ac:dyDescent="0.2">
      <c r="A84" s="91" t="s">
        <v>128</v>
      </c>
      <c r="B84" s="46">
        <v>42636</v>
      </c>
      <c r="C84" s="45" t="s">
        <v>129</v>
      </c>
      <c r="D84" s="45">
        <v>75008</v>
      </c>
      <c r="E84" s="66"/>
      <c r="F84" s="65">
        <v>15115</v>
      </c>
      <c r="G84" s="84"/>
      <c r="H84" s="84"/>
      <c r="I84" s="78"/>
    </row>
    <row r="85" spans="1:9" s="79" customFormat="1" ht="14.25" customHeight="1" x14ac:dyDescent="0.2">
      <c r="A85" s="91" t="s">
        <v>40</v>
      </c>
      <c r="B85" s="46">
        <v>42535</v>
      </c>
      <c r="C85" s="91" t="s">
        <v>41</v>
      </c>
      <c r="D85" s="45">
        <v>49100</v>
      </c>
      <c r="E85" s="66"/>
      <c r="F85" s="65">
        <v>18284.060000000001</v>
      </c>
      <c r="G85" s="84"/>
      <c r="H85" s="84"/>
      <c r="I85" s="78"/>
    </row>
    <row r="86" spans="1:9" s="79" customFormat="1" ht="14.25" customHeight="1" x14ac:dyDescent="0.2">
      <c r="A86" s="91" t="s">
        <v>44</v>
      </c>
      <c r="B86" s="46">
        <v>42535</v>
      </c>
      <c r="C86" s="91" t="s">
        <v>41</v>
      </c>
      <c r="D86" s="45">
        <v>49100</v>
      </c>
      <c r="E86" s="66"/>
      <c r="F86" s="65">
        <v>24283.73</v>
      </c>
      <c r="G86" s="84"/>
      <c r="H86" s="84"/>
      <c r="I86" s="78"/>
    </row>
    <row r="87" spans="1:9" s="79" customFormat="1" ht="14.25" customHeight="1" x14ac:dyDescent="0.2">
      <c r="A87" s="91" t="s">
        <v>45</v>
      </c>
      <c r="B87" s="46">
        <v>42535</v>
      </c>
      <c r="C87" s="91" t="s">
        <v>46</v>
      </c>
      <c r="D87" s="91">
        <v>93107</v>
      </c>
      <c r="E87" s="66"/>
      <c r="F87" s="65">
        <v>28715.29</v>
      </c>
      <c r="G87" s="84"/>
      <c r="H87" s="84"/>
      <c r="I87" s="78"/>
    </row>
    <row r="88" spans="1:9" s="79" customFormat="1" ht="14.25" customHeight="1" x14ac:dyDescent="0.2">
      <c r="A88" s="91" t="s">
        <v>67</v>
      </c>
      <c r="B88" s="46">
        <v>42543</v>
      </c>
      <c r="C88" s="91" t="s">
        <v>68</v>
      </c>
      <c r="D88" s="91">
        <v>92183</v>
      </c>
      <c r="E88" s="66"/>
      <c r="F88" s="65">
        <v>37000.01</v>
      </c>
      <c r="G88" s="84"/>
      <c r="H88" s="84"/>
      <c r="I88" s="78"/>
    </row>
    <row r="89" spans="1:9" s="79" customFormat="1" ht="14.25" customHeight="1" x14ac:dyDescent="0.2">
      <c r="A89" s="91" t="s">
        <v>12</v>
      </c>
      <c r="B89" s="46">
        <v>42423</v>
      </c>
      <c r="C89" s="91" t="s">
        <v>13</v>
      </c>
      <c r="D89" s="91">
        <v>93151</v>
      </c>
      <c r="E89" s="66"/>
      <c r="F89" s="65">
        <v>44433.440000000002</v>
      </c>
      <c r="G89" s="84"/>
      <c r="H89" s="84"/>
      <c r="I89" s="78"/>
    </row>
    <row r="90" spans="1:9" s="79" customFormat="1" ht="14.25" customHeight="1" x14ac:dyDescent="0.2">
      <c r="A90" s="91" t="s">
        <v>117</v>
      </c>
      <c r="B90" s="46">
        <v>42702</v>
      </c>
      <c r="C90" s="91" t="s">
        <v>118</v>
      </c>
      <c r="D90" s="91">
        <v>93217</v>
      </c>
      <c r="E90" s="66"/>
      <c r="F90" s="65">
        <v>53600</v>
      </c>
      <c r="G90" s="84"/>
      <c r="H90" s="84"/>
      <c r="I90" s="78"/>
    </row>
    <row r="91" spans="1:9" s="79" customFormat="1" ht="14.25" customHeight="1" x14ac:dyDescent="0.2">
      <c r="A91" s="91" t="s">
        <v>29</v>
      </c>
      <c r="B91" s="46">
        <v>42492</v>
      </c>
      <c r="C91" s="91" t="s">
        <v>30</v>
      </c>
      <c r="D91" s="91">
        <v>92200</v>
      </c>
      <c r="E91" s="66"/>
      <c r="F91" s="65">
        <v>54300</v>
      </c>
      <c r="G91" s="84"/>
      <c r="H91" s="84"/>
      <c r="I91" s="78"/>
    </row>
    <row r="92" spans="1:9" s="79" customFormat="1" ht="14.25" customHeight="1" x14ac:dyDescent="0.2">
      <c r="A92" s="91" t="s">
        <v>5</v>
      </c>
      <c r="B92" s="46">
        <v>42389</v>
      </c>
      <c r="C92" s="91" t="s">
        <v>6</v>
      </c>
      <c r="D92" s="91">
        <v>78941</v>
      </c>
      <c r="E92" s="66"/>
      <c r="F92" s="65">
        <v>64556</v>
      </c>
      <c r="G92" s="84"/>
      <c r="H92" s="84"/>
      <c r="I92" s="78"/>
    </row>
    <row r="93" spans="1:9" ht="14.25" customHeight="1" x14ac:dyDescent="0.2">
      <c r="A93" s="91" t="s">
        <v>121</v>
      </c>
      <c r="B93" s="46">
        <v>42718</v>
      </c>
      <c r="C93" s="91" t="s">
        <v>122</v>
      </c>
      <c r="D93" s="91">
        <v>75018</v>
      </c>
      <c r="E93" s="70"/>
      <c r="F93" s="65">
        <v>86500</v>
      </c>
      <c r="G93" s="85"/>
      <c r="H93" s="85"/>
    </row>
    <row r="94" spans="1:9" ht="14.25" customHeight="1" x14ac:dyDescent="0.2">
      <c r="A94" s="49"/>
      <c r="B94" s="86"/>
      <c r="C94" s="87"/>
      <c r="D94" s="87"/>
      <c r="E94" s="88"/>
      <c r="F94" s="89"/>
      <c r="G94" s="90"/>
      <c r="H94" s="90"/>
    </row>
    <row r="95" spans="1:9" ht="14.25" customHeight="1" x14ac:dyDescent="0.2">
      <c r="A95" s="40" t="s">
        <v>161</v>
      </c>
      <c r="B95" s="37"/>
    </row>
    <row r="96" spans="1:9" ht="14.25" customHeight="1" x14ac:dyDescent="0.2">
      <c r="A96" s="107" t="s">
        <v>152</v>
      </c>
      <c r="B96" s="108"/>
      <c r="C96" s="108"/>
      <c r="D96" s="109"/>
      <c r="F96" s="110" t="s">
        <v>153</v>
      </c>
      <c r="G96" s="110"/>
      <c r="H96" s="110"/>
    </row>
    <row r="97" spans="1:9" ht="44.25" customHeight="1" x14ac:dyDescent="0.2">
      <c r="A97" s="80" t="s">
        <v>131</v>
      </c>
      <c r="B97" s="80" t="s">
        <v>154</v>
      </c>
      <c r="C97" s="80" t="s">
        <v>155</v>
      </c>
      <c r="D97" s="80" t="s">
        <v>156</v>
      </c>
      <c r="E97" s="81" t="s">
        <v>154</v>
      </c>
      <c r="F97" s="82" t="s">
        <v>157</v>
      </c>
      <c r="G97" s="57"/>
      <c r="H97" s="57"/>
    </row>
    <row r="98" spans="1:9" ht="14.25" customHeight="1" x14ac:dyDescent="0.2">
      <c r="A98" s="45" t="s">
        <v>79</v>
      </c>
      <c r="B98" s="97">
        <v>42559</v>
      </c>
      <c r="C98" s="45" t="s">
        <v>80</v>
      </c>
      <c r="D98" s="45">
        <v>14110</v>
      </c>
      <c r="E98" s="66"/>
      <c r="F98" s="103">
        <v>105371.87</v>
      </c>
      <c r="G98" s="92"/>
      <c r="H98" s="61"/>
    </row>
    <row r="99" spans="1:9" ht="14.25" customHeight="1" x14ac:dyDescent="0.2">
      <c r="A99" s="45" t="s">
        <v>36</v>
      </c>
      <c r="B99" s="97">
        <v>42529</v>
      </c>
      <c r="C99" s="45" t="s">
        <v>37</v>
      </c>
      <c r="D99" s="45">
        <v>72650</v>
      </c>
      <c r="E99" s="66"/>
      <c r="F99" s="103">
        <v>110000</v>
      </c>
      <c r="G99" s="92"/>
      <c r="H99" s="61"/>
    </row>
    <row r="100" spans="1:9" ht="14.25" customHeight="1" x14ac:dyDescent="0.2">
      <c r="A100" s="45" t="s">
        <v>0</v>
      </c>
      <c r="B100" s="97">
        <v>42388</v>
      </c>
      <c r="C100" s="45" t="s">
        <v>2</v>
      </c>
      <c r="D100" s="45">
        <v>31131</v>
      </c>
      <c r="E100" s="66"/>
      <c r="F100" s="103">
        <v>127152.65</v>
      </c>
      <c r="G100" s="92"/>
      <c r="H100" s="61"/>
    </row>
    <row r="101" spans="1:9" ht="14.25" customHeight="1" x14ac:dyDescent="0.2">
      <c r="A101" s="55"/>
      <c r="B101" s="55"/>
      <c r="C101" s="55"/>
      <c r="D101" s="55"/>
      <c r="E101" s="93"/>
      <c r="F101" s="94"/>
      <c r="G101" s="61"/>
      <c r="H101" s="61"/>
    </row>
    <row r="102" spans="1:9" ht="14.25" customHeight="1" x14ac:dyDescent="0.2">
      <c r="A102" s="62"/>
      <c r="B102" s="37"/>
      <c r="I102" s="35"/>
    </row>
    <row r="103" spans="1:9" ht="14.25" customHeight="1" x14ac:dyDescent="0.2">
      <c r="A103" s="40" t="s">
        <v>162</v>
      </c>
      <c r="B103" s="37"/>
      <c r="I103" s="35"/>
    </row>
    <row r="104" spans="1:9" ht="14.25" customHeight="1" x14ac:dyDescent="0.2">
      <c r="A104" s="107" t="s">
        <v>152</v>
      </c>
      <c r="B104" s="108"/>
      <c r="C104" s="108"/>
      <c r="D104" s="109"/>
      <c r="F104" s="110" t="s">
        <v>153</v>
      </c>
      <c r="G104" s="110"/>
      <c r="H104" s="110"/>
      <c r="I104" s="35"/>
    </row>
    <row r="105" spans="1:9" ht="42.75" customHeight="1" x14ac:dyDescent="0.2">
      <c r="A105" s="80" t="s">
        <v>131</v>
      </c>
      <c r="B105" s="80" t="s">
        <v>154</v>
      </c>
      <c r="C105" s="80" t="s">
        <v>155</v>
      </c>
      <c r="D105" s="80" t="s">
        <v>156</v>
      </c>
      <c r="E105" s="81" t="s">
        <v>154</v>
      </c>
      <c r="F105" s="82" t="s">
        <v>157</v>
      </c>
      <c r="G105" s="57"/>
      <c r="H105" s="57"/>
      <c r="I105" s="35"/>
    </row>
    <row r="106" spans="1:9" ht="14.25" customHeight="1" x14ac:dyDescent="0.2">
      <c r="A106" s="45" t="s">
        <v>83</v>
      </c>
      <c r="B106" s="97">
        <v>42559</v>
      </c>
      <c r="C106" s="45" t="s">
        <v>84</v>
      </c>
      <c r="D106" s="45">
        <v>69316</v>
      </c>
      <c r="E106" s="66"/>
      <c r="F106" s="103">
        <v>401592</v>
      </c>
      <c r="G106" s="92"/>
      <c r="H106" s="61"/>
      <c r="I106" s="35"/>
    </row>
    <row r="107" spans="1:9" ht="14.25" customHeight="1" x14ac:dyDescent="0.2">
      <c r="A107" s="45" t="s">
        <v>33</v>
      </c>
      <c r="B107" s="97">
        <v>42501</v>
      </c>
      <c r="C107" s="45" t="s">
        <v>34</v>
      </c>
      <c r="D107" s="45">
        <v>75011</v>
      </c>
      <c r="E107" s="66"/>
      <c r="F107" s="103">
        <v>628268.30000000005</v>
      </c>
      <c r="G107" s="92"/>
      <c r="H107" s="61"/>
      <c r="I107" s="35"/>
    </row>
    <row r="108" spans="1:9" ht="14.25" customHeight="1" x14ac:dyDescent="0.2">
      <c r="A108" s="45" t="s">
        <v>124</v>
      </c>
      <c r="B108" s="97">
        <v>42723</v>
      </c>
      <c r="C108" s="45" t="s">
        <v>125</v>
      </c>
      <c r="D108" s="45">
        <v>92130</v>
      </c>
      <c r="E108" s="66"/>
      <c r="F108" s="103">
        <v>800763.26</v>
      </c>
      <c r="G108" s="92"/>
      <c r="H108" s="61"/>
      <c r="I108" s="35"/>
    </row>
    <row r="109" spans="1:9" ht="14.25" customHeight="1" x14ac:dyDescent="0.2">
      <c r="A109" s="45" t="s">
        <v>21</v>
      </c>
      <c r="B109" s="97">
        <v>42460</v>
      </c>
      <c r="C109" s="45" t="s">
        <v>22</v>
      </c>
      <c r="D109" s="45">
        <v>92238</v>
      </c>
      <c r="E109" s="66"/>
      <c r="F109" s="103">
        <v>1045251.89</v>
      </c>
      <c r="G109" s="92"/>
      <c r="H109" s="61"/>
      <c r="I109" s="35"/>
    </row>
    <row r="110" spans="1:9" ht="14.25" customHeight="1" x14ac:dyDescent="0.2">
      <c r="A110" s="62"/>
      <c r="B110" s="37"/>
      <c r="I110" s="35"/>
    </row>
    <row r="111" spans="1:9" ht="14.25" customHeight="1" x14ac:dyDescent="0.2">
      <c r="A111" s="62" t="s">
        <v>164</v>
      </c>
      <c r="B111" s="37"/>
      <c r="I111" s="35"/>
    </row>
    <row r="112" spans="1:9" ht="20.25" customHeight="1" x14ac:dyDescent="0.2">
      <c r="A112" s="36"/>
      <c r="B112" s="37"/>
      <c r="I112" s="35"/>
    </row>
  </sheetData>
  <mergeCells count="18">
    <mergeCell ref="A11:D11"/>
    <mergeCell ref="F11:H11"/>
    <mergeCell ref="A27:D27"/>
    <mergeCell ref="F27:H27"/>
    <mergeCell ref="A35:D35"/>
    <mergeCell ref="F35:H35"/>
    <mergeCell ref="A47:D47"/>
    <mergeCell ref="F47:H47"/>
    <mergeCell ref="A55:D55"/>
    <mergeCell ref="F55:H55"/>
    <mergeCell ref="A68:D68"/>
    <mergeCell ref="F68:H68"/>
    <mergeCell ref="A82:D82"/>
    <mergeCell ref="F82:H82"/>
    <mergeCell ref="A96:D96"/>
    <mergeCell ref="F96:H96"/>
    <mergeCell ref="A104:D104"/>
    <mergeCell ref="F104:H10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>
      <selection activeCell="A13" sqref="A13:XFD14"/>
    </sheetView>
  </sheetViews>
  <sheetFormatPr baseColWidth="10" defaultRowHeight="12.75" x14ac:dyDescent="0.2"/>
  <cols>
    <col min="1" max="1" width="15.140625" style="19" customWidth="1"/>
    <col min="2" max="2" width="55.7109375" style="19" customWidth="1"/>
    <col min="3" max="3" width="40.5703125" style="18" customWidth="1"/>
    <col min="4" max="4" width="15.140625" style="19" customWidth="1"/>
    <col min="5" max="6" width="12.28515625" style="20" customWidth="1"/>
    <col min="7" max="7" width="18.42578125" style="21" customWidth="1"/>
    <col min="8" max="256" width="11.5703125" style="15"/>
    <col min="257" max="257" width="15.140625" style="15" customWidth="1"/>
    <col min="258" max="258" width="55.7109375" style="15" customWidth="1"/>
    <col min="259" max="259" width="40.5703125" style="15" customWidth="1"/>
    <col min="260" max="260" width="15.140625" style="15" customWidth="1"/>
    <col min="261" max="262" width="12.28515625" style="15" customWidth="1"/>
    <col min="263" max="263" width="18.42578125" style="15" customWidth="1"/>
    <col min="264" max="512" width="11.5703125" style="15"/>
    <col min="513" max="513" width="15.140625" style="15" customWidth="1"/>
    <col min="514" max="514" width="55.7109375" style="15" customWidth="1"/>
    <col min="515" max="515" width="40.5703125" style="15" customWidth="1"/>
    <col min="516" max="516" width="15.140625" style="15" customWidth="1"/>
    <col min="517" max="518" width="12.28515625" style="15" customWidth="1"/>
    <col min="519" max="519" width="18.42578125" style="15" customWidth="1"/>
    <col min="520" max="768" width="11.5703125" style="15"/>
    <col min="769" max="769" width="15.140625" style="15" customWidth="1"/>
    <col min="770" max="770" width="55.7109375" style="15" customWidth="1"/>
    <col min="771" max="771" width="40.5703125" style="15" customWidth="1"/>
    <col min="772" max="772" width="15.140625" style="15" customWidth="1"/>
    <col min="773" max="774" width="12.28515625" style="15" customWidth="1"/>
    <col min="775" max="775" width="18.42578125" style="15" customWidth="1"/>
    <col min="776" max="1024" width="11.5703125" style="15"/>
    <col min="1025" max="1025" width="15.140625" style="15" customWidth="1"/>
    <col min="1026" max="1026" width="55.7109375" style="15" customWidth="1"/>
    <col min="1027" max="1027" width="40.5703125" style="15" customWidth="1"/>
    <col min="1028" max="1028" width="15.140625" style="15" customWidth="1"/>
    <col min="1029" max="1030" width="12.28515625" style="15" customWidth="1"/>
    <col min="1031" max="1031" width="18.42578125" style="15" customWidth="1"/>
    <col min="1032" max="1280" width="11.5703125" style="15"/>
    <col min="1281" max="1281" width="15.140625" style="15" customWidth="1"/>
    <col min="1282" max="1282" width="55.7109375" style="15" customWidth="1"/>
    <col min="1283" max="1283" width="40.5703125" style="15" customWidth="1"/>
    <col min="1284" max="1284" width="15.140625" style="15" customWidth="1"/>
    <col min="1285" max="1286" width="12.28515625" style="15" customWidth="1"/>
    <col min="1287" max="1287" width="18.42578125" style="15" customWidth="1"/>
    <col min="1288" max="1536" width="11.5703125" style="15"/>
    <col min="1537" max="1537" width="15.140625" style="15" customWidth="1"/>
    <col min="1538" max="1538" width="55.7109375" style="15" customWidth="1"/>
    <col min="1539" max="1539" width="40.5703125" style="15" customWidth="1"/>
    <col min="1540" max="1540" width="15.140625" style="15" customWidth="1"/>
    <col min="1541" max="1542" width="12.28515625" style="15" customWidth="1"/>
    <col min="1543" max="1543" width="18.42578125" style="15" customWidth="1"/>
    <col min="1544" max="1792" width="11.5703125" style="15"/>
    <col min="1793" max="1793" width="15.140625" style="15" customWidth="1"/>
    <col min="1794" max="1794" width="55.7109375" style="15" customWidth="1"/>
    <col min="1795" max="1795" width="40.5703125" style="15" customWidth="1"/>
    <col min="1796" max="1796" width="15.140625" style="15" customWidth="1"/>
    <col min="1797" max="1798" width="12.28515625" style="15" customWidth="1"/>
    <col min="1799" max="1799" width="18.42578125" style="15" customWidth="1"/>
    <col min="1800" max="2048" width="11.5703125" style="15"/>
    <col min="2049" max="2049" width="15.140625" style="15" customWidth="1"/>
    <col min="2050" max="2050" width="55.7109375" style="15" customWidth="1"/>
    <col min="2051" max="2051" width="40.5703125" style="15" customWidth="1"/>
    <col min="2052" max="2052" width="15.140625" style="15" customWidth="1"/>
    <col min="2053" max="2054" width="12.28515625" style="15" customWidth="1"/>
    <col min="2055" max="2055" width="18.42578125" style="15" customWidth="1"/>
    <col min="2056" max="2304" width="11.5703125" style="15"/>
    <col min="2305" max="2305" width="15.140625" style="15" customWidth="1"/>
    <col min="2306" max="2306" width="55.7109375" style="15" customWidth="1"/>
    <col min="2307" max="2307" width="40.5703125" style="15" customWidth="1"/>
    <col min="2308" max="2308" width="15.140625" style="15" customWidth="1"/>
    <col min="2309" max="2310" width="12.28515625" style="15" customWidth="1"/>
    <col min="2311" max="2311" width="18.42578125" style="15" customWidth="1"/>
    <col min="2312" max="2560" width="11.5703125" style="15"/>
    <col min="2561" max="2561" width="15.140625" style="15" customWidth="1"/>
    <col min="2562" max="2562" width="55.7109375" style="15" customWidth="1"/>
    <col min="2563" max="2563" width="40.5703125" style="15" customWidth="1"/>
    <col min="2564" max="2564" width="15.140625" style="15" customWidth="1"/>
    <col min="2565" max="2566" width="12.28515625" style="15" customWidth="1"/>
    <col min="2567" max="2567" width="18.42578125" style="15" customWidth="1"/>
    <col min="2568" max="2816" width="11.5703125" style="15"/>
    <col min="2817" max="2817" width="15.140625" style="15" customWidth="1"/>
    <col min="2818" max="2818" width="55.7109375" style="15" customWidth="1"/>
    <col min="2819" max="2819" width="40.5703125" style="15" customWidth="1"/>
    <col min="2820" max="2820" width="15.140625" style="15" customWidth="1"/>
    <col min="2821" max="2822" width="12.28515625" style="15" customWidth="1"/>
    <col min="2823" max="2823" width="18.42578125" style="15" customWidth="1"/>
    <col min="2824" max="3072" width="11.5703125" style="15"/>
    <col min="3073" max="3073" width="15.140625" style="15" customWidth="1"/>
    <col min="3074" max="3074" width="55.7109375" style="15" customWidth="1"/>
    <col min="3075" max="3075" width="40.5703125" style="15" customWidth="1"/>
    <col min="3076" max="3076" width="15.140625" style="15" customWidth="1"/>
    <col min="3077" max="3078" width="12.28515625" style="15" customWidth="1"/>
    <col min="3079" max="3079" width="18.42578125" style="15" customWidth="1"/>
    <col min="3080" max="3328" width="11.5703125" style="15"/>
    <col min="3329" max="3329" width="15.140625" style="15" customWidth="1"/>
    <col min="3330" max="3330" width="55.7109375" style="15" customWidth="1"/>
    <col min="3331" max="3331" width="40.5703125" style="15" customWidth="1"/>
    <col min="3332" max="3332" width="15.140625" style="15" customWidth="1"/>
    <col min="3333" max="3334" width="12.28515625" style="15" customWidth="1"/>
    <col min="3335" max="3335" width="18.42578125" style="15" customWidth="1"/>
    <col min="3336" max="3584" width="11.5703125" style="15"/>
    <col min="3585" max="3585" width="15.140625" style="15" customWidth="1"/>
    <col min="3586" max="3586" width="55.7109375" style="15" customWidth="1"/>
    <col min="3587" max="3587" width="40.5703125" style="15" customWidth="1"/>
    <col min="3588" max="3588" width="15.140625" style="15" customWidth="1"/>
    <col min="3589" max="3590" width="12.28515625" style="15" customWidth="1"/>
    <col min="3591" max="3591" width="18.42578125" style="15" customWidth="1"/>
    <col min="3592" max="3840" width="11.5703125" style="15"/>
    <col min="3841" max="3841" width="15.140625" style="15" customWidth="1"/>
    <col min="3842" max="3842" width="55.7109375" style="15" customWidth="1"/>
    <col min="3843" max="3843" width="40.5703125" style="15" customWidth="1"/>
    <col min="3844" max="3844" width="15.140625" style="15" customWidth="1"/>
    <col min="3845" max="3846" width="12.28515625" style="15" customWidth="1"/>
    <col min="3847" max="3847" width="18.42578125" style="15" customWidth="1"/>
    <col min="3848" max="4096" width="11.5703125" style="15"/>
    <col min="4097" max="4097" width="15.140625" style="15" customWidth="1"/>
    <col min="4098" max="4098" width="55.7109375" style="15" customWidth="1"/>
    <col min="4099" max="4099" width="40.5703125" style="15" customWidth="1"/>
    <col min="4100" max="4100" width="15.140625" style="15" customWidth="1"/>
    <col min="4101" max="4102" width="12.28515625" style="15" customWidth="1"/>
    <col min="4103" max="4103" width="18.42578125" style="15" customWidth="1"/>
    <col min="4104" max="4352" width="11.5703125" style="15"/>
    <col min="4353" max="4353" width="15.140625" style="15" customWidth="1"/>
    <col min="4354" max="4354" width="55.7109375" style="15" customWidth="1"/>
    <col min="4355" max="4355" width="40.5703125" style="15" customWidth="1"/>
    <col min="4356" max="4356" width="15.140625" style="15" customWidth="1"/>
    <col min="4357" max="4358" width="12.28515625" style="15" customWidth="1"/>
    <col min="4359" max="4359" width="18.42578125" style="15" customWidth="1"/>
    <col min="4360" max="4608" width="11.5703125" style="15"/>
    <col min="4609" max="4609" width="15.140625" style="15" customWidth="1"/>
    <col min="4610" max="4610" width="55.7109375" style="15" customWidth="1"/>
    <col min="4611" max="4611" width="40.5703125" style="15" customWidth="1"/>
    <col min="4612" max="4612" width="15.140625" style="15" customWidth="1"/>
    <col min="4613" max="4614" width="12.28515625" style="15" customWidth="1"/>
    <col min="4615" max="4615" width="18.42578125" style="15" customWidth="1"/>
    <col min="4616" max="4864" width="11.5703125" style="15"/>
    <col min="4865" max="4865" width="15.140625" style="15" customWidth="1"/>
    <col min="4866" max="4866" width="55.7109375" style="15" customWidth="1"/>
    <col min="4867" max="4867" width="40.5703125" style="15" customWidth="1"/>
    <col min="4868" max="4868" width="15.140625" style="15" customWidth="1"/>
    <col min="4869" max="4870" width="12.28515625" style="15" customWidth="1"/>
    <col min="4871" max="4871" width="18.42578125" style="15" customWidth="1"/>
    <col min="4872" max="5120" width="11.5703125" style="15"/>
    <col min="5121" max="5121" width="15.140625" style="15" customWidth="1"/>
    <col min="5122" max="5122" width="55.7109375" style="15" customWidth="1"/>
    <col min="5123" max="5123" width="40.5703125" style="15" customWidth="1"/>
    <col min="5124" max="5124" width="15.140625" style="15" customWidth="1"/>
    <col min="5125" max="5126" width="12.28515625" style="15" customWidth="1"/>
    <col min="5127" max="5127" width="18.42578125" style="15" customWidth="1"/>
    <col min="5128" max="5376" width="11.5703125" style="15"/>
    <col min="5377" max="5377" width="15.140625" style="15" customWidth="1"/>
    <col min="5378" max="5378" width="55.7109375" style="15" customWidth="1"/>
    <col min="5379" max="5379" width="40.5703125" style="15" customWidth="1"/>
    <col min="5380" max="5380" width="15.140625" style="15" customWidth="1"/>
    <col min="5381" max="5382" width="12.28515625" style="15" customWidth="1"/>
    <col min="5383" max="5383" width="18.42578125" style="15" customWidth="1"/>
    <col min="5384" max="5632" width="11.5703125" style="15"/>
    <col min="5633" max="5633" width="15.140625" style="15" customWidth="1"/>
    <col min="5634" max="5634" width="55.7109375" style="15" customWidth="1"/>
    <col min="5635" max="5635" width="40.5703125" style="15" customWidth="1"/>
    <col min="5636" max="5636" width="15.140625" style="15" customWidth="1"/>
    <col min="5637" max="5638" width="12.28515625" style="15" customWidth="1"/>
    <col min="5639" max="5639" width="18.42578125" style="15" customWidth="1"/>
    <col min="5640" max="5888" width="11.5703125" style="15"/>
    <col min="5889" max="5889" width="15.140625" style="15" customWidth="1"/>
    <col min="5890" max="5890" width="55.7109375" style="15" customWidth="1"/>
    <col min="5891" max="5891" width="40.5703125" style="15" customWidth="1"/>
    <col min="5892" max="5892" width="15.140625" style="15" customWidth="1"/>
    <col min="5893" max="5894" width="12.28515625" style="15" customWidth="1"/>
    <col min="5895" max="5895" width="18.42578125" style="15" customWidth="1"/>
    <col min="5896" max="6144" width="11.5703125" style="15"/>
    <col min="6145" max="6145" width="15.140625" style="15" customWidth="1"/>
    <col min="6146" max="6146" width="55.7109375" style="15" customWidth="1"/>
    <col min="6147" max="6147" width="40.5703125" style="15" customWidth="1"/>
    <col min="6148" max="6148" width="15.140625" style="15" customWidth="1"/>
    <col min="6149" max="6150" width="12.28515625" style="15" customWidth="1"/>
    <col min="6151" max="6151" width="18.42578125" style="15" customWidth="1"/>
    <col min="6152" max="6400" width="11.5703125" style="15"/>
    <col min="6401" max="6401" width="15.140625" style="15" customWidth="1"/>
    <col min="6402" max="6402" width="55.7109375" style="15" customWidth="1"/>
    <col min="6403" max="6403" width="40.5703125" style="15" customWidth="1"/>
    <col min="6404" max="6404" width="15.140625" style="15" customWidth="1"/>
    <col min="6405" max="6406" width="12.28515625" style="15" customWidth="1"/>
    <col min="6407" max="6407" width="18.42578125" style="15" customWidth="1"/>
    <col min="6408" max="6656" width="11.5703125" style="15"/>
    <col min="6657" max="6657" width="15.140625" style="15" customWidth="1"/>
    <col min="6658" max="6658" width="55.7109375" style="15" customWidth="1"/>
    <col min="6659" max="6659" width="40.5703125" style="15" customWidth="1"/>
    <col min="6660" max="6660" width="15.140625" style="15" customWidth="1"/>
    <col min="6661" max="6662" width="12.28515625" style="15" customWidth="1"/>
    <col min="6663" max="6663" width="18.42578125" style="15" customWidth="1"/>
    <col min="6664" max="6912" width="11.5703125" style="15"/>
    <col min="6913" max="6913" width="15.140625" style="15" customWidth="1"/>
    <col min="6914" max="6914" width="55.7109375" style="15" customWidth="1"/>
    <col min="6915" max="6915" width="40.5703125" style="15" customWidth="1"/>
    <col min="6916" max="6916" width="15.140625" style="15" customWidth="1"/>
    <col min="6917" max="6918" width="12.28515625" style="15" customWidth="1"/>
    <col min="6919" max="6919" width="18.42578125" style="15" customWidth="1"/>
    <col min="6920" max="7168" width="11.5703125" style="15"/>
    <col min="7169" max="7169" width="15.140625" style="15" customWidth="1"/>
    <col min="7170" max="7170" width="55.7109375" style="15" customWidth="1"/>
    <col min="7171" max="7171" width="40.5703125" style="15" customWidth="1"/>
    <col min="7172" max="7172" width="15.140625" style="15" customWidth="1"/>
    <col min="7173" max="7174" width="12.28515625" style="15" customWidth="1"/>
    <col min="7175" max="7175" width="18.42578125" style="15" customWidth="1"/>
    <col min="7176" max="7424" width="11.5703125" style="15"/>
    <col min="7425" max="7425" width="15.140625" style="15" customWidth="1"/>
    <col min="7426" max="7426" width="55.7109375" style="15" customWidth="1"/>
    <col min="7427" max="7427" width="40.5703125" style="15" customWidth="1"/>
    <col min="7428" max="7428" width="15.140625" style="15" customWidth="1"/>
    <col min="7429" max="7430" width="12.28515625" style="15" customWidth="1"/>
    <col min="7431" max="7431" width="18.42578125" style="15" customWidth="1"/>
    <col min="7432" max="7680" width="11.5703125" style="15"/>
    <col min="7681" max="7681" width="15.140625" style="15" customWidth="1"/>
    <col min="7682" max="7682" width="55.7109375" style="15" customWidth="1"/>
    <col min="7683" max="7683" width="40.5703125" style="15" customWidth="1"/>
    <col min="7684" max="7684" width="15.140625" style="15" customWidth="1"/>
    <col min="7685" max="7686" width="12.28515625" style="15" customWidth="1"/>
    <col min="7687" max="7687" width="18.42578125" style="15" customWidth="1"/>
    <col min="7688" max="7936" width="11.5703125" style="15"/>
    <col min="7937" max="7937" width="15.140625" style="15" customWidth="1"/>
    <col min="7938" max="7938" width="55.7109375" style="15" customWidth="1"/>
    <col min="7939" max="7939" width="40.5703125" style="15" customWidth="1"/>
    <col min="7940" max="7940" width="15.140625" style="15" customWidth="1"/>
    <col min="7941" max="7942" width="12.28515625" style="15" customWidth="1"/>
    <col min="7943" max="7943" width="18.42578125" style="15" customWidth="1"/>
    <col min="7944" max="8192" width="11.5703125" style="15"/>
    <col min="8193" max="8193" width="15.140625" style="15" customWidth="1"/>
    <col min="8194" max="8194" width="55.7109375" style="15" customWidth="1"/>
    <col min="8195" max="8195" width="40.5703125" style="15" customWidth="1"/>
    <col min="8196" max="8196" width="15.140625" style="15" customWidth="1"/>
    <col min="8197" max="8198" width="12.28515625" style="15" customWidth="1"/>
    <col min="8199" max="8199" width="18.42578125" style="15" customWidth="1"/>
    <col min="8200" max="8448" width="11.5703125" style="15"/>
    <col min="8449" max="8449" width="15.140625" style="15" customWidth="1"/>
    <col min="8450" max="8450" width="55.7109375" style="15" customWidth="1"/>
    <col min="8451" max="8451" width="40.5703125" style="15" customWidth="1"/>
    <col min="8452" max="8452" width="15.140625" style="15" customWidth="1"/>
    <col min="8453" max="8454" width="12.28515625" style="15" customWidth="1"/>
    <col min="8455" max="8455" width="18.42578125" style="15" customWidth="1"/>
    <col min="8456" max="8704" width="11.5703125" style="15"/>
    <col min="8705" max="8705" width="15.140625" style="15" customWidth="1"/>
    <col min="8706" max="8706" width="55.7109375" style="15" customWidth="1"/>
    <col min="8707" max="8707" width="40.5703125" style="15" customWidth="1"/>
    <col min="8708" max="8708" width="15.140625" style="15" customWidth="1"/>
    <col min="8709" max="8710" width="12.28515625" style="15" customWidth="1"/>
    <col min="8711" max="8711" width="18.42578125" style="15" customWidth="1"/>
    <col min="8712" max="8960" width="11.5703125" style="15"/>
    <col min="8961" max="8961" width="15.140625" style="15" customWidth="1"/>
    <col min="8962" max="8962" width="55.7109375" style="15" customWidth="1"/>
    <col min="8963" max="8963" width="40.5703125" style="15" customWidth="1"/>
    <col min="8964" max="8964" width="15.140625" style="15" customWidth="1"/>
    <col min="8965" max="8966" width="12.28515625" style="15" customWidth="1"/>
    <col min="8967" max="8967" width="18.42578125" style="15" customWidth="1"/>
    <col min="8968" max="9216" width="11.5703125" style="15"/>
    <col min="9217" max="9217" width="15.140625" style="15" customWidth="1"/>
    <col min="9218" max="9218" width="55.7109375" style="15" customWidth="1"/>
    <col min="9219" max="9219" width="40.5703125" style="15" customWidth="1"/>
    <col min="9220" max="9220" width="15.140625" style="15" customWidth="1"/>
    <col min="9221" max="9222" width="12.28515625" style="15" customWidth="1"/>
    <col min="9223" max="9223" width="18.42578125" style="15" customWidth="1"/>
    <col min="9224" max="9472" width="11.5703125" style="15"/>
    <col min="9473" max="9473" width="15.140625" style="15" customWidth="1"/>
    <col min="9474" max="9474" width="55.7109375" style="15" customWidth="1"/>
    <col min="9475" max="9475" width="40.5703125" style="15" customWidth="1"/>
    <col min="9476" max="9476" width="15.140625" style="15" customWidth="1"/>
    <col min="9477" max="9478" width="12.28515625" style="15" customWidth="1"/>
    <col min="9479" max="9479" width="18.42578125" style="15" customWidth="1"/>
    <col min="9480" max="9728" width="11.5703125" style="15"/>
    <col min="9729" max="9729" width="15.140625" style="15" customWidth="1"/>
    <col min="9730" max="9730" width="55.7109375" style="15" customWidth="1"/>
    <col min="9731" max="9731" width="40.5703125" style="15" customWidth="1"/>
    <col min="9732" max="9732" width="15.140625" style="15" customWidth="1"/>
    <col min="9733" max="9734" width="12.28515625" style="15" customWidth="1"/>
    <col min="9735" max="9735" width="18.42578125" style="15" customWidth="1"/>
    <col min="9736" max="9984" width="11.5703125" style="15"/>
    <col min="9985" max="9985" width="15.140625" style="15" customWidth="1"/>
    <col min="9986" max="9986" width="55.7109375" style="15" customWidth="1"/>
    <col min="9987" max="9987" width="40.5703125" style="15" customWidth="1"/>
    <col min="9988" max="9988" width="15.140625" style="15" customWidth="1"/>
    <col min="9989" max="9990" width="12.28515625" style="15" customWidth="1"/>
    <col min="9991" max="9991" width="18.42578125" style="15" customWidth="1"/>
    <col min="9992" max="10240" width="11.5703125" style="15"/>
    <col min="10241" max="10241" width="15.140625" style="15" customWidth="1"/>
    <col min="10242" max="10242" width="55.7109375" style="15" customWidth="1"/>
    <col min="10243" max="10243" width="40.5703125" style="15" customWidth="1"/>
    <col min="10244" max="10244" width="15.140625" style="15" customWidth="1"/>
    <col min="10245" max="10246" width="12.28515625" style="15" customWidth="1"/>
    <col min="10247" max="10247" width="18.42578125" style="15" customWidth="1"/>
    <col min="10248" max="10496" width="11.5703125" style="15"/>
    <col min="10497" max="10497" width="15.140625" style="15" customWidth="1"/>
    <col min="10498" max="10498" width="55.7109375" style="15" customWidth="1"/>
    <col min="10499" max="10499" width="40.5703125" style="15" customWidth="1"/>
    <col min="10500" max="10500" width="15.140625" style="15" customWidth="1"/>
    <col min="10501" max="10502" width="12.28515625" style="15" customWidth="1"/>
    <col min="10503" max="10503" width="18.42578125" style="15" customWidth="1"/>
    <col min="10504" max="10752" width="11.5703125" style="15"/>
    <col min="10753" max="10753" width="15.140625" style="15" customWidth="1"/>
    <col min="10754" max="10754" width="55.7109375" style="15" customWidth="1"/>
    <col min="10755" max="10755" width="40.5703125" style="15" customWidth="1"/>
    <col min="10756" max="10756" width="15.140625" style="15" customWidth="1"/>
    <col min="10757" max="10758" width="12.28515625" style="15" customWidth="1"/>
    <col min="10759" max="10759" width="18.42578125" style="15" customWidth="1"/>
    <col min="10760" max="11008" width="11.5703125" style="15"/>
    <col min="11009" max="11009" width="15.140625" style="15" customWidth="1"/>
    <col min="11010" max="11010" width="55.7109375" style="15" customWidth="1"/>
    <col min="11011" max="11011" width="40.5703125" style="15" customWidth="1"/>
    <col min="11012" max="11012" width="15.140625" style="15" customWidth="1"/>
    <col min="11013" max="11014" width="12.28515625" style="15" customWidth="1"/>
    <col min="11015" max="11015" width="18.42578125" style="15" customWidth="1"/>
    <col min="11016" max="11264" width="11.5703125" style="15"/>
    <col min="11265" max="11265" width="15.140625" style="15" customWidth="1"/>
    <col min="11266" max="11266" width="55.7109375" style="15" customWidth="1"/>
    <col min="11267" max="11267" width="40.5703125" style="15" customWidth="1"/>
    <col min="11268" max="11268" width="15.140625" style="15" customWidth="1"/>
    <col min="11269" max="11270" width="12.28515625" style="15" customWidth="1"/>
    <col min="11271" max="11271" width="18.42578125" style="15" customWidth="1"/>
    <col min="11272" max="11520" width="11.5703125" style="15"/>
    <col min="11521" max="11521" width="15.140625" style="15" customWidth="1"/>
    <col min="11522" max="11522" width="55.7109375" style="15" customWidth="1"/>
    <col min="11523" max="11523" width="40.5703125" style="15" customWidth="1"/>
    <col min="11524" max="11524" width="15.140625" style="15" customWidth="1"/>
    <col min="11525" max="11526" width="12.28515625" style="15" customWidth="1"/>
    <col min="11527" max="11527" width="18.42578125" style="15" customWidth="1"/>
    <col min="11528" max="11776" width="11.5703125" style="15"/>
    <col min="11777" max="11777" width="15.140625" style="15" customWidth="1"/>
    <col min="11778" max="11778" width="55.7109375" style="15" customWidth="1"/>
    <col min="11779" max="11779" width="40.5703125" style="15" customWidth="1"/>
    <col min="11780" max="11780" width="15.140625" style="15" customWidth="1"/>
    <col min="11781" max="11782" width="12.28515625" style="15" customWidth="1"/>
    <col min="11783" max="11783" width="18.42578125" style="15" customWidth="1"/>
    <col min="11784" max="12032" width="11.5703125" style="15"/>
    <col min="12033" max="12033" width="15.140625" style="15" customWidth="1"/>
    <col min="12034" max="12034" width="55.7109375" style="15" customWidth="1"/>
    <col min="12035" max="12035" width="40.5703125" style="15" customWidth="1"/>
    <col min="12036" max="12036" width="15.140625" style="15" customWidth="1"/>
    <col min="12037" max="12038" width="12.28515625" style="15" customWidth="1"/>
    <col min="12039" max="12039" width="18.42578125" style="15" customWidth="1"/>
    <col min="12040" max="12288" width="11.5703125" style="15"/>
    <col min="12289" max="12289" width="15.140625" style="15" customWidth="1"/>
    <col min="12290" max="12290" width="55.7109375" style="15" customWidth="1"/>
    <col min="12291" max="12291" width="40.5703125" style="15" customWidth="1"/>
    <col min="12292" max="12292" width="15.140625" style="15" customWidth="1"/>
    <col min="12293" max="12294" width="12.28515625" style="15" customWidth="1"/>
    <col min="12295" max="12295" width="18.42578125" style="15" customWidth="1"/>
    <col min="12296" max="12544" width="11.5703125" style="15"/>
    <col min="12545" max="12545" width="15.140625" style="15" customWidth="1"/>
    <col min="12546" max="12546" width="55.7109375" style="15" customWidth="1"/>
    <col min="12547" max="12547" width="40.5703125" style="15" customWidth="1"/>
    <col min="12548" max="12548" width="15.140625" style="15" customWidth="1"/>
    <col min="12549" max="12550" width="12.28515625" style="15" customWidth="1"/>
    <col min="12551" max="12551" width="18.42578125" style="15" customWidth="1"/>
    <col min="12552" max="12800" width="11.5703125" style="15"/>
    <col min="12801" max="12801" width="15.140625" style="15" customWidth="1"/>
    <col min="12802" max="12802" width="55.7109375" style="15" customWidth="1"/>
    <col min="12803" max="12803" width="40.5703125" style="15" customWidth="1"/>
    <col min="12804" max="12804" width="15.140625" style="15" customWidth="1"/>
    <col min="12805" max="12806" width="12.28515625" style="15" customWidth="1"/>
    <col min="12807" max="12807" width="18.42578125" style="15" customWidth="1"/>
    <col min="12808" max="13056" width="11.5703125" style="15"/>
    <col min="13057" max="13057" width="15.140625" style="15" customWidth="1"/>
    <col min="13058" max="13058" width="55.7109375" style="15" customWidth="1"/>
    <col min="13059" max="13059" width="40.5703125" style="15" customWidth="1"/>
    <col min="13060" max="13060" width="15.140625" style="15" customWidth="1"/>
    <col min="13061" max="13062" width="12.28515625" style="15" customWidth="1"/>
    <col min="13063" max="13063" width="18.42578125" style="15" customWidth="1"/>
    <col min="13064" max="13312" width="11.5703125" style="15"/>
    <col min="13313" max="13313" width="15.140625" style="15" customWidth="1"/>
    <col min="13314" max="13314" width="55.7109375" style="15" customWidth="1"/>
    <col min="13315" max="13315" width="40.5703125" style="15" customWidth="1"/>
    <col min="13316" max="13316" width="15.140625" style="15" customWidth="1"/>
    <col min="13317" max="13318" width="12.28515625" style="15" customWidth="1"/>
    <col min="13319" max="13319" width="18.42578125" style="15" customWidth="1"/>
    <col min="13320" max="13568" width="11.5703125" style="15"/>
    <col min="13569" max="13569" width="15.140625" style="15" customWidth="1"/>
    <col min="13570" max="13570" width="55.7109375" style="15" customWidth="1"/>
    <col min="13571" max="13571" width="40.5703125" style="15" customWidth="1"/>
    <col min="13572" max="13572" width="15.140625" style="15" customWidth="1"/>
    <col min="13573" max="13574" width="12.28515625" style="15" customWidth="1"/>
    <col min="13575" max="13575" width="18.42578125" style="15" customWidth="1"/>
    <col min="13576" max="13824" width="11.5703125" style="15"/>
    <col min="13825" max="13825" width="15.140625" style="15" customWidth="1"/>
    <col min="13826" max="13826" width="55.7109375" style="15" customWidth="1"/>
    <col min="13827" max="13827" width="40.5703125" style="15" customWidth="1"/>
    <col min="13828" max="13828" width="15.140625" style="15" customWidth="1"/>
    <col min="13829" max="13830" width="12.28515625" style="15" customWidth="1"/>
    <col min="13831" max="13831" width="18.42578125" style="15" customWidth="1"/>
    <col min="13832" max="14080" width="11.5703125" style="15"/>
    <col min="14081" max="14081" width="15.140625" style="15" customWidth="1"/>
    <col min="14082" max="14082" width="55.7109375" style="15" customWidth="1"/>
    <col min="14083" max="14083" width="40.5703125" style="15" customWidth="1"/>
    <col min="14084" max="14084" width="15.140625" style="15" customWidth="1"/>
    <col min="14085" max="14086" width="12.28515625" style="15" customWidth="1"/>
    <col min="14087" max="14087" width="18.42578125" style="15" customWidth="1"/>
    <col min="14088" max="14336" width="11.5703125" style="15"/>
    <col min="14337" max="14337" width="15.140625" style="15" customWidth="1"/>
    <col min="14338" max="14338" width="55.7109375" style="15" customWidth="1"/>
    <col min="14339" max="14339" width="40.5703125" style="15" customWidth="1"/>
    <col min="14340" max="14340" width="15.140625" style="15" customWidth="1"/>
    <col min="14341" max="14342" width="12.28515625" style="15" customWidth="1"/>
    <col min="14343" max="14343" width="18.42578125" style="15" customWidth="1"/>
    <col min="14344" max="14592" width="11.5703125" style="15"/>
    <col min="14593" max="14593" width="15.140625" style="15" customWidth="1"/>
    <col min="14594" max="14594" width="55.7109375" style="15" customWidth="1"/>
    <col min="14595" max="14595" width="40.5703125" style="15" customWidth="1"/>
    <col min="14596" max="14596" width="15.140625" style="15" customWidth="1"/>
    <col min="14597" max="14598" width="12.28515625" style="15" customWidth="1"/>
    <col min="14599" max="14599" width="18.42578125" style="15" customWidth="1"/>
    <col min="14600" max="14848" width="11.5703125" style="15"/>
    <col min="14849" max="14849" width="15.140625" style="15" customWidth="1"/>
    <col min="14850" max="14850" width="55.7109375" style="15" customWidth="1"/>
    <col min="14851" max="14851" width="40.5703125" style="15" customWidth="1"/>
    <col min="14852" max="14852" width="15.140625" style="15" customWidth="1"/>
    <col min="14853" max="14854" width="12.28515625" style="15" customWidth="1"/>
    <col min="14855" max="14855" width="18.42578125" style="15" customWidth="1"/>
    <col min="14856" max="15104" width="11.5703125" style="15"/>
    <col min="15105" max="15105" width="15.140625" style="15" customWidth="1"/>
    <col min="15106" max="15106" width="55.7109375" style="15" customWidth="1"/>
    <col min="15107" max="15107" width="40.5703125" style="15" customWidth="1"/>
    <col min="15108" max="15108" width="15.140625" style="15" customWidth="1"/>
    <col min="15109" max="15110" width="12.28515625" style="15" customWidth="1"/>
    <col min="15111" max="15111" width="18.42578125" style="15" customWidth="1"/>
    <col min="15112" max="15360" width="11.5703125" style="15"/>
    <col min="15361" max="15361" width="15.140625" style="15" customWidth="1"/>
    <col min="15362" max="15362" width="55.7109375" style="15" customWidth="1"/>
    <col min="15363" max="15363" width="40.5703125" style="15" customWidth="1"/>
    <col min="15364" max="15364" width="15.140625" style="15" customWidth="1"/>
    <col min="15365" max="15366" width="12.28515625" style="15" customWidth="1"/>
    <col min="15367" max="15367" width="18.42578125" style="15" customWidth="1"/>
    <col min="15368" max="15616" width="11.5703125" style="15"/>
    <col min="15617" max="15617" width="15.140625" style="15" customWidth="1"/>
    <col min="15618" max="15618" width="55.7109375" style="15" customWidth="1"/>
    <col min="15619" max="15619" width="40.5703125" style="15" customWidth="1"/>
    <col min="15620" max="15620" width="15.140625" style="15" customWidth="1"/>
    <col min="15621" max="15622" width="12.28515625" style="15" customWidth="1"/>
    <col min="15623" max="15623" width="18.42578125" style="15" customWidth="1"/>
    <col min="15624" max="15872" width="11.5703125" style="15"/>
    <col min="15873" max="15873" width="15.140625" style="15" customWidth="1"/>
    <col min="15874" max="15874" width="55.7109375" style="15" customWidth="1"/>
    <col min="15875" max="15875" width="40.5703125" style="15" customWidth="1"/>
    <col min="15876" max="15876" width="15.140625" style="15" customWidth="1"/>
    <col min="15877" max="15878" width="12.28515625" style="15" customWidth="1"/>
    <col min="15879" max="15879" width="18.42578125" style="15" customWidth="1"/>
    <col min="15880" max="16128" width="11.5703125" style="15"/>
    <col min="16129" max="16129" width="15.140625" style="15" customWidth="1"/>
    <col min="16130" max="16130" width="55.7109375" style="15" customWidth="1"/>
    <col min="16131" max="16131" width="40.5703125" style="15" customWidth="1"/>
    <col min="16132" max="16132" width="15.140625" style="15" customWidth="1"/>
    <col min="16133" max="16134" width="12.28515625" style="15" customWidth="1"/>
    <col min="16135" max="16135" width="18.42578125" style="15" customWidth="1"/>
    <col min="16136" max="16384" width="11.5703125" style="15"/>
  </cols>
  <sheetData>
    <row r="1" spans="1:256" x14ac:dyDescent="0.2">
      <c r="A1" s="105" t="s">
        <v>143</v>
      </c>
      <c r="B1" s="106"/>
      <c r="C1" s="106"/>
      <c r="D1" s="106"/>
      <c r="E1" s="14"/>
      <c r="F1" s="14"/>
      <c r="G1" s="14"/>
    </row>
    <row r="2" spans="1:256" x14ac:dyDescent="0.2">
      <c r="A2" s="16"/>
      <c r="B2" s="17"/>
    </row>
    <row r="3" spans="1:256" x14ac:dyDescent="0.2">
      <c r="A3" s="16"/>
      <c r="B3" s="17"/>
    </row>
    <row r="4" spans="1:256" x14ac:dyDescent="0.2">
      <c r="A4" s="16"/>
      <c r="B4" s="17"/>
    </row>
    <row r="5" spans="1:256" x14ac:dyDescent="0.2">
      <c r="A5" s="16"/>
      <c r="B5" s="17"/>
    </row>
    <row r="6" spans="1:256" x14ac:dyDescent="0.2">
      <c r="A6" s="16"/>
      <c r="B6" s="17"/>
    </row>
    <row r="7" spans="1:256" ht="15.75" x14ac:dyDescent="0.2">
      <c r="A7" s="22"/>
      <c r="B7" s="17"/>
    </row>
    <row r="8" spans="1:256" ht="15.75" x14ac:dyDescent="0.2">
      <c r="A8" s="15"/>
      <c r="B8" s="23" t="s">
        <v>144</v>
      </c>
      <c r="C8" s="24" t="s">
        <v>145</v>
      </c>
    </row>
    <row r="9" spans="1:256" ht="15" x14ac:dyDescent="0.2">
      <c r="A9" s="15"/>
      <c r="B9" s="25" t="s">
        <v>146</v>
      </c>
      <c r="C9" s="26">
        <f>SUM(Liste!F13:F21)+SUM(Liste!F29:F30)</f>
        <v>771998.56</v>
      </c>
    </row>
    <row r="10" spans="1:256" ht="15" x14ac:dyDescent="0.2">
      <c r="A10" s="15"/>
      <c r="B10" s="25" t="s">
        <v>147</v>
      </c>
      <c r="C10" s="26">
        <f>SUM(Liste!F47:H71)</f>
        <v>1961038</v>
      </c>
    </row>
    <row r="11" spans="1:256" ht="15" x14ac:dyDescent="0.2">
      <c r="A11" s="15"/>
      <c r="B11" s="25" t="s">
        <v>148</v>
      </c>
      <c r="C11" s="27">
        <f>SUM(Liste!F84:H109)</f>
        <v>3645187.5000000005</v>
      </c>
    </row>
    <row r="12" spans="1:256" ht="15.75" x14ac:dyDescent="0.2">
      <c r="A12" s="15"/>
      <c r="B12" s="28" t="s">
        <v>149</v>
      </c>
      <c r="C12" s="29">
        <f>SUM(C9:C11)</f>
        <v>6378224.0600000005</v>
      </c>
    </row>
    <row r="13" spans="1:256" ht="15.75" x14ac:dyDescent="0.2">
      <c r="A13" s="22"/>
      <c r="B13" s="17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5" spans="1:256" x14ac:dyDescent="0.2">
      <c r="A15" s="16"/>
      <c r="B15" s="1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51" sqref="G51"/>
    </sheetView>
  </sheetViews>
  <sheetFormatPr baseColWidth="10" defaultColWidth="8.85546875" defaultRowHeight="12.75" outlineLevelRow="2" x14ac:dyDescent="0.2"/>
  <cols>
    <col min="1" max="1" width="18.140625" customWidth="1"/>
    <col min="2" max="2" width="37" bestFit="1" customWidth="1"/>
    <col min="3" max="3" width="13" customWidth="1"/>
    <col min="4" max="4" width="27" bestFit="1" customWidth="1"/>
    <col min="5" max="5" width="18.140625" customWidth="1"/>
    <col min="6" max="7" width="18.140625" style="3" customWidth="1"/>
  </cols>
  <sheetData>
    <row r="1" spans="1:7" x14ac:dyDescent="0.2">
      <c r="A1" s="4" t="s">
        <v>132</v>
      </c>
      <c r="B1" s="4" t="s">
        <v>136</v>
      </c>
      <c r="C1" s="4" t="s">
        <v>137</v>
      </c>
      <c r="D1" s="4" t="s">
        <v>138</v>
      </c>
      <c r="E1" s="4" t="s">
        <v>133</v>
      </c>
      <c r="F1" s="5" t="s">
        <v>134</v>
      </c>
      <c r="G1" s="5" t="s">
        <v>135</v>
      </c>
    </row>
    <row r="2" spans="1:7" outlineLevel="2" x14ac:dyDescent="0.2">
      <c r="A2" t="s">
        <v>17</v>
      </c>
      <c r="B2" t="s">
        <v>18</v>
      </c>
      <c r="C2" t="s">
        <v>19</v>
      </c>
      <c r="D2" t="s">
        <v>20</v>
      </c>
      <c r="E2" s="1">
        <v>42445</v>
      </c>
      <c r="F2" s="2">
        <v>0</v>
      </c>
      <c r="G2" s="2">
        <v>905000</v>
      </c>
    </row>
    <row r="3" spans="1:7" outlineLevel="2" x14ac:dyDescent="0.2">
      <c r="A3" t="s">
        <v>17</v>
      </c>
      <c r="B3" t="s">
        <v>26</v>
      </c>
      <c r="C3" t="s">
        <v>27</v>
      </c>
      <c r="D3" t="s">
        <v>28</v>
      </c>
      <c r="E3" s="1">
        <v>42460</v>
      </c>
      <c r="F3" s="2">
        <v>0</v>
      </c>
      <c r="G3" s="2">
        <v>21939.200000000001</v>
      </c>
    </row>
    <row r="4" spans="1:7" outlineLevel="2" x14ac:dyDescent="0.2">
      <c r="A4" t="s">
        <v>17</v>
      </c>
      <c r="B4" t="s">
        <v>72</v>
      </c>
      <c r="C4" t="s">
        <v>73</v>
      </c>
      <c r="D4" t="s">
        <v>74</v>
      </c>
      <c r="E4" s="1">
        <v>42558</v>
      </c>
      <c r="F4" s="2">
        <v>0</v>
      </c>
      <c r="G4" s="2">
        <v>71280</v>
      </c>
    </row>
    <row r="5" spans="1:7" outlineLevel="2" x14ac:dyDescent="0.2">
      <c r="A5" t="s">
        <v>17</v>
      </c>
      <c r="B5" t="s">
        <v>76</v>
      </c>
      <c r="C5" t="s">
        <v>77</v>
      </c>
      <c r="D5" t="s">
        <v>78</v>
      </c>
      <c r="E5" s="1">
        <v>42558</v>
      </c>
      <c r="F5" s="2">
        <v>0</v>
      </c>
      <c r="G5" s="2">
        <v>169968.8</v>
      </c>
    </row>
    <row r="6" spans="1:7" outlineLevel="2" x14ac:dyDescent="0.2">
      <c r="A6" t="s">
        <v>17</v>
      </c>
      <c r="B6" t="s">
        <v>87</v>
      </c>
      <c r="C6" t="s">
        <v>88</v>
      </c>
      <c r="D6" t="s">
        <v>89</v>
      </c>
      <c r="E6" s="1">
        <v>42627</v>
      </c>
      <c r="F6" s="2">
        <v>0</v>
      </c>
      <c r="G6" s="2">
        <v>6000</v>
      </c>
    </row>
    <row r="7" spans="1:7" outlineLevel="2" x14ac:dyDescent="0.2">
      <c r="A7" t="s">
        <v>17</v>
      </c>
      <c r="B7" t="s">
        <v>107</v>
      </c>
      <c r="C7" t="s">
        <v>108</v>
      </c>
      <c r="D7" t="s">
        <v>109</v>
      </c>
      <c r="E7" s="1">
        <v>42669</v>
      </c>
      <c r="F7" s="2">
        <v>0</v>
      </c>
      <c r="G7" s="2">
        <v>700000</v>
      </c>
    </row>
    <row r="8" spans="1:7" outlineLevel="2" x14ac:dyDescent="0.2">
      <c r="A8" t="s">
        <v>17</v>
      </c>
      <c r="B8" t="s">
        <v>110</v>
      </c>
      <c r="C8" t="s">
        <v>111</v>
      </c>
      <c r="D8" t="s">
        <v>112</v>
      </c>
      <c r="E8" s="1">
        <v>42689</v>
      </c>
      <c r="F8" s="2">
        <v>0</v>
      </c>
      <c r="G8" s="2">
        <v>7500</v>
      </c>
    </row>
    <row r="9" spans="1:7" outlineLevel="2" x14ac:dyDescent="0.2">
      <c r="A9" t="s">
        <v>17</v>
      </c>
      <c r="B9" t="s">
        <v>114</v>
      </c>
      <c r="C9" t="s">
        <v>115</v>
      </c>
      <c r="D9" t="s">
        <v>116</v>
      </c>
      <c r="E9" s="1">
        <v>42698</v>
      </c>
      <c r="F9" s="2">
        <v>83150</v>
      </c>
      <c r="G9" s="2">
        <v>92850</v>
      </c>
    </row>
    <row r="10" spans="1:7" outlineLevel="1" x14ac:dyDescent="0.2">
      <c r="A10" s="6" t="s">
        <v>139</v>
      </c>
      <c r="B10" s="7"/>
      <c r="C10" s="7"/>
      <c r="D10" s="7">
        <f>SUBTOTAL(9,D2:D9)</f>
        <v>0</v>
      </c>
      <c r="E10" s="8"/>
      <c r="F10" s="9">
        <f>SUBTOTAL(9,F2:F9)</f>
        <v>83150</v>
      </c>
      <c r="G10" s="9">
        <f>SUBTOTAL(9,G2:G9)</f>
        <v>1974538</v>
      </c>
    </row>
    <row r="11" spans="1:7" outlineLevel="2" x14ac:dyDescent="0.2">
      <c r="A11" t="s">
        <v>1</v>
      </c>
      <c r="B11" t="s">
        <v>2</v>
      </c>
      <c r="C11" t="s">
        <v>3</v>
      </c>
      <c r="D11" t="s">
        <v>4</v>
      </c>
      <c r="E11" s="1">
        <v>42388</v>
      </c>
      <c r="F11" s="2">
        <v>0</v>
      </c>
      <c r="G11" s="2">
        <v>127152.65</v>
      </c>
    </row>
    <row r="12" spans="1:7" outlineLevel="2" x14ac:dyDescent="0.2">
      <c r="A12" t="s">
        <v>1</v>
      </c>
      <c r="B12" t="s">
        <v>6</v>
      </c>
      <c r="C12" t="s">
        <v>7</v>
      </c>
      <c r="D12" t="s">
        <v>8</v>
      </c>
      <c r="E12" s="1">
        <v>42389</v>
      </c>
      <c r="F12" s="2">
        <v>0</v>
      </c>
      <c r="G12" s="2">
        <v>64556</v>
      </c>
    </row>
    <row r="13" spans="1:7" outlineLevel="2" x14ac:dyDescent="0.2">
      <c r="A13" t="s">
        <v>1</v>
      </c>
      <c r="B13" t="s">
        <v>9</v>
      </c>
      <c r="C13" t="s">
        <v>10</v>
      </c>
      <c r="D13" t="s">
        <v>11</v>
      </c>
      <c r="E13" s="1">
        <v>42389</v>
      </c>
      <c r="F13" s="2">
        <v>0</v>
      </c>
      <c r="G13" s="2">
        <v>5816.68</v>
      </c>
    </row>
    <row r="14" spans="1:7" outlineLevel="2" x14ac:dyDescent="0.2">
      <c r="A14" t="s">
        <v>1</v>
      </c>
      <c r="B14" t="s">
        <v>13</v>
      </c>
      <c r="C14" t="s">
        <v>14</v>
      </c>
      <c r="D14" t="s">
        <v>15</v>
      </c>
      <c r="E14" s="1">
        <v>42423</v>
      </c>
      <c r="F14" s="2">
        <v>0</v>
      </c>
      <c r="G14" s="2">
        <v>44433.440000000002</v>
      </c>
    </row>
    <row r="15" spans="1:7" outlineLevel="2" x14ac:dyDescent="0.2">
      <c r="A15" t="s">
        <v>1</v>
      </c>
      <c r="B15" t="s">
        <v>22</v>
      </c>
      <c r="C15" t="s">
        <v>23</v>
      </c>
      <c r="D15" t="s">
        <v>24</v>
      </c>
      <c r="E15" s="1">
        <v>42460</v>
      </c>
      <c r="F15" s="2">
        <v>0</v>
      </c>
      <c r="G15" s="2">
        <v>1045251.89</v>
      </c>
    </row>
    <row r="16" spans="1:7" outlineLevel="2" x14ac:dyDescent="0.2">
      <c r="A16" t="s">
        <v>1</v>
      </c>
      <c r="B16" t="s">
        <v>30</v>
      </c>
      <c r="C16" t="s">
        <v>31</v>
      </c>
      <c r="D16" t="s">
        <v>32</v>
      </c>
      <c r="E16" s="1">
        <v>42492</v>
      </c>
      <c r="F16" s="2">
        <v>0</v>
      </c>
      <c r="G16" s="2">
        <v>54300</v>
      </c>
    </row>
    <row r="17" spans="1:7" outlineLevel="2" x14ac:dyDescent="0.2">
      <c r="A17" t="s">
        <v>1</v>
      </c>
      <c r="B17" t="s">
        <v>34</v>
      </c>
      <c r="C17" t="s">
        <v>19</v>
      </c>
      <c r="D17" t="s">
        <v>35</v>
      </c>
      <c r="E17" s="1">
        <v>42501</v>
      </c>
      <c r="F17" s="2">
        <v>0</v>
      </c>
      <c r="G17" s="2">
        <v>628268.30000000005</v>
      </c>
    </row>
    <row r="18" spans="1:7" outlineLevel="2" x14ac:dyDescent="0.2">
      <c r="A18" t="s">
        <v>1</v>
      </c>
      <c r="B18" t="s">
        <v>37</v>
      </c>
      <c r="C18" t="s">
        <v>38</v>
      </c>
      <c r="D18" t="s">
        <v>39</v>
      </c>
      <c r="E18" s="1">
        <v>42529</v>
      </c>
      <c r="F18" s="2">
        <v>0</v>
      </c>
      <c r="G18" s="2">
        <v>110000</v>
      </c>
    </row>
    <row r="19" spans="1:7" outlineLevel="2" x14ac:dyDescent="0.2">
      <c r="A19" t="s">
        <v>1</v>
      </c>
      <c r="B19" t="s">
        <v>41</v>
      </c>
      <c r="C19" t="s">
        <v>42</v>
      </c>
      <c r="D19" t="s">
        <v>43</v>
      </c>
      <c r="E19" s="1">
        <v>42535</v>
      </c>
      <c r="F19" s="2">
        <v>0</v>
      </c>
      <c r="G19" s="2">
        <v>18284.060000000001</v>
      </c>
    </row>
    <row r="20" spans="1:7" outlineLevel="2" x14ac:dyDescent="0.2">
      <c r="A20" t="s">
        <v>1</v>
      </c>
      <c r="B20" t="s">
        <v>41</v>
      </c>
      <c r="C20" t="s">
        <v>42</v>
      </c>
      <c r="D20" t="s">
        <v>43</v>
      </c>
      <c r="E20" s="1">
        <v>42535</v>
      </c>
      <c r="F20" s="2">
        <v>0</v>
      </c>
      <c r="G20" s="2">
        <v>24283.73</v>
      </c>
    </row>
    <row r="21" spans="1:7" outlineLevel="2" x14ac:dyDescent="0.2">
      <c r="A21" t="s">
        <v>1</v>
      </c>
      <c r="B21" t="s">
        <v>41</v>
      </c>
      <c r="C21" t="s">
        <v>42</v>
      </c>
      <c r="D21" t="s">
        <v>43</v>
      </c>
      <c r="E21" s="1">
        <v>42535</v>
      </c>
      <c r="F21" s="2">
        <v>0</v>
      </c>
      <c r="G21" s="2">
        <v>18284.060000000001</v>
      </c>
    </row>
    <row r="22" spans="1:7" outlineLevel="2" x14ac:dyDescent="0.2">
      <c r="A22" t="s">
        <v>1</v>
      </c>
      <c r="B22" t="s">
        <v>46</v>
      </c>
      <c r="C22" t="s">
        <v>47</v>
      </c>
      <c r="D22" t="s">
        <v>48</v>
      </c>
      <c r="E22" s="1">
        <v>42535</v>
      </c>
      <c r="F22" s="2">
        <v>0</v>
      </c>
      <c r="G22" s="2">
        <v>28715.29</v>
      </c>
    </row>
    <row r="23" spans="1:7" outlineLevel="2" x14ac:dyDescent="0.2">
      <c r="A23" t="s">
        <v>1</v>
      </c>
      <c r="B23" t="s">
        <v>41</v>
      </c>
      <c r="C23" t="s">
        <v>42</v>
      </c>
      <c r="D23" t="s">
        <v>43</v>
      </c>
      <c r="E23" s="1">
        <v>42535</v>
      </c>
      <c r="F23" s="2">
        <v>0</v>
      </c>
      <c r="G23" s="2">
        <v>28715.29</v>
      </c>
    </row>
    <row r="24" spans="1:7" outlineLevel="2" x14ac:dyDescent="0.2">
      <c r="A24" t="s">
        <v>1</v>
      </c>
      <c r="B24" t="s">
        <v>68</v>
      </c>
      <c r="C24" t="s">
        <v>69</v>
      </c>
      <c r="D24" t="s">
        <v>70</v>
      </c>
      <c r="E24" s="1">
        <v>42543</v>
      </c>
      <c r="F24" s="2">
        <v>0</v>
      </c>
      <c r="G24" s="2">
        <v>37000.01</v>
      </c>
    </row>
    <row r="25" spans="1:7" outlineLevel="2" x14ac:dyDescent="0.2">
      <c r="A25" t="s">
        <v>1</v>
      </c>
      <c r="B25" t="s">
        <v>80</v>
      </c>
      <c r="C25" t="s">
        <v>81</v>
      </c>
      <c r="D25" t="s">
        <v>82</v>
      </c>
      <c r="E25" s="1">
        <v>42559</v>
      </c>
      <c r="F25" s="2">
        <v>0</v>
      </c>
      <c r="G25" s="2">
        <v>105371.87</v>
      </c>
    </row>
    <row r="26" spans="1:7" outlineLevel="2" x14ac:dyDescent="0.2">
      <c r="A26" t="s">
        <v>1</v>
      </c>
      <c r="B26" t="s">
        <v>84</v>
      </c>
      <c r="C26" t="s">
        <v>85</v>
      </c>
      <c r="D26" t="s">
        <v>86</v>
      </c>
      <c r="E26" s="1">
        <v>42559</v>
      </c>
      <c r="F26" s="2">
        <v>0</v>
      </c>
      <c r="G26" s="2">
        <v>401592</v>
      </c>
    </row>
    <row r="27" spans="1:7" outlineLevel="2" x14ac:dyDescent="0.2">
      <c r="A27" t="s">
        <v>1</v>
      </c>
      <c r="B27" t="s">
        <v>90</v>
      </c>
      <c r="C27" t="s">
        <v>91</v>
      </c>
      <c r="D27" t="s">
        <v>92</v>
      </c>
      <c r="E27" s="1">
        <v>42632</v>
      </c>
      <c r="F27" s="2">
        <v>0</v>
      </c>
      <c r="G27" s="2">
        <v>4640</v>
      </c>
    </row>
    <row r="28" spans="1:7" outlineLevel="2" x14ac:dyDescent="0.2">
      <c r="A28" t="s">
        <v>1</v>
      </c>
      <c r="B28" t="s">
        <v>93</v>
      </c>
      <c r="C28" t="s">
        <v>94</v>
      </c>
      <c r="D28" t="s">
        <v>20</v>
      </c>
      <c r="E28" s="1">
        <v>42632</v>
      </c>
      <c r="F28" s="2">
        <v>0</v>
      </c>
      <c r="G28" s="2">
        <v>11086</v>
      </c>
    </row>
    <row r="29" spans="1:7" outlineLevel="2" x14ac:dyDescent="0.2">
      <c r="A29" t="s">
        <v>1</v>
      </c>
      <c r="B29" t="s">
        <v>95</v>
      </c>
      <c r="C29" t="s">
        <v>96</v>
      </c>
      <c r="D29" t="s">
        <v>20</v>
      </c>
      <c r="E29" s="1">
        <v>42632</v>
      </c>
      <c r="F29" s="2">
        <v>0</v>
      </c>
      <c r="G29" s="2">
        <v>11086</v>
      </c>
    </row>
    <row r="30" spans="1:7" outlineLevel="2" x14ac:dyDescent="0.2">
      <c r="A30" t="s">
        <v>1</v>
      </c>
      <c r="B30" t="s">
        <v>129</v>
      </c>
      <c r="C30" t="s">
        <v>130</v>
      </c>
      <c r="D30" t="s">
        <v>35</v>
      </c>
      <c r="E30" s="1">
        <v>42636</v>
      </c>
      <c r="F30" s="2">
        <v>0</v>
      </c>
      <c r="G30" s="2">
        <v>15115</v>
      </c>
    </row>
    <row r="31" spans="1:7" outlineLevel="2" x14ac:dyDescent="0.2">
      <c r="A31" t="s">
        <v>1</v>
      </c>
      <c r="B31" t="s">
        <v>118</v>
      </c>
      <c r="C31" t="s">
        <v>119</v>
      </c>
      <c r="D31" t="s">
        <v>120</v>
      </c>
      <c r="E31" s="1">
        <v>42702</v>
      </c>
      <c r="F31" s="2">
        <v>0</v>
      </c>
      <c r="G31" s="2">
        <v>53600</v>
      </c>
    </row>
    <row r="32" spans="1:7" outlineLevel="2" x14ac:dyDescent="0.2">
      <c r="A32" t="s">
        <v>1</v>
      </c>
      <c r="B32" t="s">
        <v>122</v>
      </c>
      <c r="C32" t="s">
        <v>123</v>
      </c>
      <c r="D32" t="s">
        <v>35</v>
      </c>
      <c r="E32" s="1">
        <v>42718</v>
      </c>
      <c r="F32" s="2">
        <v>0</v>
      </c>
      <c r="G32" s="2">
        <v>86500</v>
      </c>
    </row>
    <row r="33" spans="1:7" outlineLevel="2" x14ac:dyDescent="0.2">
      <c r="A33" t="s">
        <v>1</v>
      </c>
      <c r="B33" t="s">
        <v>125</v>
      </c>
      <c r="C33" t="s">
        <v>126</v>
      </c>
      <c r="D33" t="s">
        <v>127</v>
      </c>
      <c r="E33" s="1">
        <v>42723</v>
      </c>
      <c r="F33" s="2">
        <v>0</v>
      </c>
      <c r="G33" s="2">
        <v>800763.26</v>
      </c>
    </row>
    <row r="34" spans="1:7" outlineLevel="1" x14ac:dyDescent="0.2">
      <c r="A34" s="13" t="s">
        <v>140</v>
      </c>
      <c r="B34" s="13"/>
      <c r="C34" s="13"/>
      <c r="D34" s="10">
        <f>SUBTOTAL(9,D11:D33)</f>
        <v>0</v>
      </c>
      <c r="E34" s="11"/>
      <c r="F34" s="12">
        <f>SUBTOTAL(9,F11:F33)</f>
        <v>0</v>
      </c>
      <c r="G34" s="12">
        <f>SUBTOTAL(9,G11:G33)</f>
        <v>3724815.5300000003</v>
      </c>
    </row>
    <row r="35" spans="1:7" outlineLevel="2" x14ac:dyDescent="0.2">
      <c r="A35" t="s">
        <v>50</v>
      </c>
      <c r="B35" t="s">
        <v>51</v>
      </c>
      <c r="C35" t="s">
        <v>52</v>
      </c>
      <c r="D35" t="s">
        <v>53</v>
      </c>
      <c r="E35" s="1">
        <v>42536</v>
      </c>
      <c r="F35" s="2">
        <v>0</v>
      </c>
      <c r="G35" s="2">
        <v>74279.8</v>
      </c>
    </row>
    <row r="36" spans="1:7" outlineLevel="2" x14ac:dyDescent="0.2">
      <c r="A36" t="s">
        <v>50</v>
      </c>
      <c r="B36" t="s">
        <v>54</v>
      </c>
      <c r="C36" t="s">
        <v>47</v>
      </c>
      <c r="D36" t="s">
        <v>55</v>
      </c>
      <c r="E36" s="1">
        <v>42536</v>
      </c>
      <c r="F36" s="2">
        <v>0</v>
      </c>
      <c r="G36" s="2">
        <v>5464.3</v>
      </c>
    </row>
    <row r="37" spans="1:7" outlineLevel="2" x14ac:dyDescent="0.2">
      <c r="A37" t="s">
        <v>50</v>
      </c>
      <c r="B37" t="s">
        <v>57</v>
      </c>
      <c r="C37" t="s">
        <v>58</v>
      </c>
      <c r="D37" t="s">
        <v>59</v>
      </c>
      <c r="E37" s="1">
        <v>42536</v>
      </c>
      <c r="F37" s="2">
        <v>0</v>
      </c>
      <c r="G37" s="2">
        <v>38197.199999999997</v>
      </c>
    </row>
    <row r="38" spans="1:7" outlineLevel="2" x14ac:dyDescent="0.2">
      <c r="A38" t="s">
        <v>50</v>
      </c>
      <c r="B38" t="s">
        <v>61</v>
      </c>
      <c r="C38" t="s">
        <v>62</v>
      </c>
      <c r="D38" t="s">
        <v>63</v>
      </c>
      <c r="E38" s="1">
        <v>42536</v>
      </c>
      <c r="F38" s="2">
        <v>0</v>
      </c>
      <c r="G38" s="2">
        <v>26390</v>
      </c>
    </row>
    <row r="39" spans="1:7" outlineLevel="2" x14ac:dyDescent="0.2">
      <c r="A39" t="s">
        <v>50</v>
      </c>
      <c r="B39" t="s">
        <v>61</v>
      </c>
      <c r="C39" t="s">
        <v>62</v>
      </c>
      <c r="D39" t="s">
        <v>63</v>
      </c>
      <c r="E39" s="1">
        <v>42536</v>
      </c>
      <c r="F39" s="2">
        <v>0</v>
      </c>
      <c r="G39" s="2">
        <v>26390</v>
      </c>
    </row>
    <row r="40" spans="1:7" outlineLevel="2" x14ac:dyDescent="0.2">
      <c r="A40" t="s">
        <v>50</v>
      </c>
      <c r="B40" t="s">
        <v>64</v>
      </c>
      <c r="C40" t="s">
        <v>65</v>
      </c>
      <c r="D40" t="s">
        <v>66</v>
      </c>
      <c r="E40" s="1">
        <v>42537</v>
      </c>
      <c r="F40" s="2">
        <v>0</v>
      </c>
      <c r="G40" s="2">
        <v>12890</v>
      </c>
    </row>
    <row r="41" spans="1:7" outlineLevel="2" x14ac:dyDescent="0.2">
      <c r="A41" t="s">
        <v>50</v>
      </c>
      <c r="B41" t="s">
        <v>98</v>
      </c>
      <c r="C41" t="s">
        <v>99</v>
      </c>
      <c r="D41" t="s">
        <v>100</v>
      </c>
      <c r="E41" s="1">
        <v>42636</v>
      </c>
      <c r="F41" s="2">
        <v>0</v>
      </c>
      <c r="G41" s="2">
        <v>14869.2</v>
      </c>
    </row>
    <row r="42" spans="1:7" outlineLevel="2" x14ac:dyDescent="0.2">
      <c r="A42" t="s">
        <v>50</v>
      </c>
      <c r="B42" t="s">
        <v>101</v>
      </c>
      <c r="C42" t="s">
        <v>102</v>
      </c>
      <c r="D42" t="s">
        <v>103</v>
      </c>
      <c r="E42" s="1">
        <v>42636</v>
      </c>
      <c r="F42" s="2">
        <v>0</v>
      </c>
      <c r="G42" s="2">
        <v>1552.85</v>
      </c>
    </row>
    <row r="43" spans="1:7" outlineLevel="2" x14ac:dyDescent="0.2">
      <c r="A43" t="s">
        <v>50</v>
      </c>
      <c r="B43" t="s">
        <v>105</v>
      </c>
      <c r="C43" t="s">
        <v>91</v>
      </c>
      <c r="D43" t="s">
        <v>92</v>
      </c>
      <c r="E43" s="1">
        <v>42636</v>
      </c>
      <c r="F43" s="2">
        <v>0</v>
      </c>
      <c r="G43" s="2">
        <v>2656</v>
      </c>
    </row>
    <row r="44" spans="1:7" outlineLevel="1" x14ac:dyDescent="0.2">
      <c r="A44" s="6" t="s">
        <v>141</v>
      </c>
      <c r="B44" s="7"/>
      <c r="C44" s="7"/>
      <c r="D44" s="7">
        <f>SUBTOTAL(9,D35:D43)</f>
        <v>0</v>
      </c>
      <c r="E44" s="8"/>
      <c r="F44" s="9">
        <f>SUBTOTAL(9,F35:F43)</f>
        <v>0</v>
      </c>
      <c r="G44" s="9">
        <f>SUBTOTAL(9,G35:G43)</f>
        <v>202689.35</v>
      </c>
    </row>
    <row r="45" spans="1:7" x14ac:dyDescent="0.2">
      <c r="A45" s="6" t="s">
        <v>142</v>
      </c>
      <c r="B45" s="7"/>
      <c r="C45" s="7"/>
      <c r="D45" s="7">
        <f>SUBTOTAL(9,D2:D43)</f>
        <v>0</v>
      </c>
      <c r="E45" s="8"/>
      <c r="F45" s="9">
        <f>SUBTOTAL(9,F2:F43)</f>
        <v>83150</v>
      </c>
      <c r="G45" s="9">
        <f>SUBTOTAL(9,G2:G43)</f>
        <v>5902042.8799999999</v>
      </c>
    </row>
  </sheetData>
  <sortState ref="A2:Q74">
    <sortCondition ref="A2:A74"/>
    <sortCondition ref="C2:C74"/>
  </sortState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</vt:lpstr>
      <vt:lpstr>total 2016</vt:lpstr>
      <vt:lpstr>marchés notifiés 2016 en 1010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Anne-Laure ETAIX-LEGER</cp:lastModifiedBy>
  <cp:revision>1</cp:revision>
  <cp:lastPrinted>2017-05-24T09:10:57Z</cp:lastPrinted>
  <dcterms:created xsi:type="dcterms:W3CDTF">2017-06-07T08:32:42Z</dcterms:created>
  <dcterms:modified xsi:type="dcterms:W3CDTF">2017-06-07T08:47:32Z</dcterms:modified>
  <cp:category/>
</cp:coreProperties>
</file>